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knicholas\Sales Team Dropbox\Kelly Nicholas\Grower Guides\"/>
    </mc:Choice>
  </mc:AlternateContent>
  <workbookProtection lockStructure="1"/>
  <bookViews>
    <workbookView xWindow="620" yWindow="350" windowWidth="13760" windowHeight="10980" tabRatio="817"/>
  </bookViews>
  <sheets>
    <sheet name="Perennials Timing" sheetId="5" r:id="rId1"/>
  </sheets>
  <definedNames>
    <definedName name="_xlnm._FilterDatabase" localSheetId="0" hidden="1">'Perennials Timing'!$A$19:$Q$479</definedName>
    <definedName name="_xlnm.Criteria" localSheetId="0">'Perennials Timing'!#REF!</definedName>
    <definedName name="_xlnm.Extract" localSheetId="0">'Perennials Timing'!#REF!</definedName>
    <definedName name="_xlnm.Print_Area" localSheetId="0">'Perennials Timing'!$A$18:$Q$95</definedName>
    <definedName name="_xlnm.Print_Titles" localSheetId="0">'Perennials Timing'!$18:$19</definedName>
    <definedName name="Slicer_ORDER_AMOUNT_Number_of_URC_or_Liners_needed">#N/A</definedName>
  </definedNames>
  <calcPr calcId="162913"/>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2"/>
      </x15:slicerCaches>
    </ext>
  </extLst>
</workbook>
</file>

<file path=xl/calcChain.xml><?xml version="1.0" encoding="utf-8"?>
<calcChain xmlns="http://schemas.openxmlformats.org/spreadsheetml/2006/main">
  <c r="P111" i="5" l="1"/>
  <c r="Q111" i="5"/>
  <c r="R111" i="5" s="1"/>
  <c r="P112" i="5"/>
  <c r="Q112" i="5"/>
  <c r="R112" i="5" s="1"/>
  <c r="P113" i="5"/>
  <c r="Q113" i="5"/>
  <c r="R113" i="5" s="1"/>
  <c r="P114" i="5"/>
  <c r="Q114" i="5"/>
  <c r="R114" i="5" s="1"/>
  <c r="P115" i="5"/>
  <c r="Q115" i="5"/>
  <c r="R115" i="5" s="1"/>
  <c r="P116" i="5"/>
  <c r="Q116" i="5"/>
  <c r="R116" i="5" s="1"/>
  <c r="P117" i="5"/>
  <c r="Q117" i="5"/>
  <c r="R117" i="5" s="1"/>
  <c r="P118" i="5"/>
  <c r="Q118" i="5"/>
  <c r="R118" i="5" s="1"/>
  <c r="P119" i="5"/>
  <c r="Q119" i="5"/>
  <c r="R119" i="5" s="1"/>
  <c r="P120" i="5"/>
  <c r="Q120" i="5"/>
  <c r="R120" i="5" s="1"/>
  <c r="P121" i="5"/>
  <c r="Q121" i="5"/>
  <c r="R121" i="5" s="1"/>
  <c r="P122" i="5"/>
  <c r="Q122" i="5"/>
  <c r="R122" i="5" s="1"/>
  <c r="P123" i="5"/>
  <c r="Q123" i="5"/>
  <c r="R123" i="5" s="1"/>
  <c r="P124" i="5"/>
  <c r="Q124" i="5"/>
  <c r="R124" i="5" s="1"/>
  <c r="P125" i="5"/>
  <c r="Q125" i="5"/>
  <c r="R125" i="5" s="1"/>
  <c r="P126" i="5"/>
  <c r="Q126" i="5"/>
  <c r="R126" i="5" s="1"/>
  <c r="P127" i="5"/>
  <c r="Q127" i="5"/>
  <c r="R127" i="5" s="1"/>
  <c r="P128" i="5"/>
  <c r="Q128" i="5"/>
  <c r="R128" i="5" s="1"/>
  <c r="P129" i="5"/>
  <c r="Q129" i="5"/>
  <c r="R129" i="5" s="1"/>
  <c r="P130" i="5"/>
  <c r="Q130" i="5"/>
  <c r="R130" i="5" s="1"/>
  <c r="P131" i="5"/>
  <c r="Q131" i="5"/>
  <c r="R131" i="5" s="1"/>
  <c r="P132" i="5"/>
  <c r="Q132" i="5"/>
  <c r="R132" i="5" s="1"/>
  <c r="P133" i="5"/>
  <c r="Q133" i="5"/>
  <c r="R133" i="5" s="1"/>
  <c r="P134" i="5"/>
  <c r="Q134" i="5"/>
  <c r="R134" i="5" s="1"/>
  <c r="P135" i="5"/>
  <c r="Q135" i="5"/>
  <c r="R135" i="5" s="1"/>
  <c r="P136" i="5"/>
  <c r="Q136" i="5"/>
  <c r="R136" i="5" s="1"/>
  <c r="P137" i="5"/>
  <c r="Q137" i="5"/>
  <c r="R137" i="5" s="1"/>
  <c r="P138" i="5"/>
  <c r="Q138" i="5"/>
  <c r="R138" i="5" s="1"/>
  <c r="P139" i="5"/>
  <c r="Q139" i="5"/>
  <c r="R139" i="5" s="1"/>
  <c r="P140" i="5"/>
  <c r="Q140" i="5"/>
  <c r="R140" i="5" s="1"/>
  <c r="P141" i="5"/>
  <c r="Q141" i="5"/>
  <c r="R141" i="5" s="1"/>
  <c r="P142" i="5"/>
  <c r="Q142" i="5"/>
  <c r="R142" i="5" s="1"/>
  <c r="P143" i="5"/>
  <c r="Q143" i="5"/>
  <c r="R143" i="5" s="1"/>
  <c r="P144" i="5"/>
  <c r="Q144" i="5"/>
  <c r="R144" i="5" s="1"/>
  <c r="P145" i="5"/>
  <c r="Q145" i="5"/>
  <c r="R145" i="5" s="1"/>
  <c r="P146" i="5"/>
  <c r="Q146" i="5"/>
  <c r="R146" i="5" s="1"/>
  <c r="P147" i="5"/>
  <c r="Q147" i="5"/>
  <c r="R147" i="5" s="1"/>
  <c r="P148" i="5"/>
  <c r="Q148" i="5"/>
  <c r="R148" i="5" s="1"/>
  <c r="P149" i="5"/>
  <c r="Q149" i="5"/>
  <c r="R149" i="5" s="1"/>
  <c r="P150" i="5"/>
  <c r="Q150" i="5"/>
  <c r="R150" i="5" s="1"/>
  <c r="P151" i="5"/>
  <c r="Q151" i="5"/>
  <c r="R151" i="5" s="1"/>
  <c r="P152" i="5"/>
  <c r="Q152" i="5"/>
  <c r="R152" i="5" s="1"/>
  <c r="P153" i="5"/>
  <c r="Q153" i="5"/>
  <c r="R153" i="5" s="1"/>
  <c r="P154" i="5"/>
  <c r="Q154" i="5"/>
  <c r="R154" i="5" s="1"/>
  <c r="P155" i="5"/>
  <c r="Q155" i="5"/>
  <c r="R155" i="5" s="1"/>
  <c r="P156" i="5"/>
  <c r="Q156" i="5"/>
  <c r="R156" i="5" s="1"/>
  <c r="P157" i="5"/>
  <c r="Q157" i="5"/>
  <c r="R157" i="5" s="1"/>
  <c r="P158" i="5"/>
  <c r="Q158" i="5"/>
  <c r="R158" i="5" s="1"/>
  <c r="P159" i="5"/>
  <c r="Q159" i="5"/>
  <c r="R159" i="5" s="1"/>
  <c r="P160" i="5"/>
  <c r="Q160" i="5"/>
  <c r="R160" i="5" s="1"/>
  <c r="P161" i="5"/>
  <c r="Q161" i="5"/>
  <c r="R161" i="5" s="1"/>
  <c r="P162" i="5"/>
  <c r="Q162" i="5"/>
  <c r="R162" i="5" s="1"/>
  <c r="P163" i="5"/>
  <c r="Q163" i="5"/>
  <c r="R163" i="5" s="1"/>
  <c r="P164" i="5"/>
  <c r="Q164" i="5"/>
  <c r="R164" i="5" s="1"/>
  <c r="P165" i="5"/>
  <c r="Q165" i="5"/>
  <c r="R165" i="5" s="1"/>
  <c r="P166" i="5"/>
  <c r="Q166" i="5"/>
  <c r="R166" i="5" s="1"/>
  <c r="P167" i="5"/>
  <c r="Q167" i="5"/>
  <c r="R167" i="5" s="1"/>
  <c r="P168" i="5"/>
  <c r="Q168" i="5"/>
  <c r="R168" i="5" s="1"/>
  <c r="P169" i="5"/>
  <c r="Q169" i="5"/>
  <c r="R169" i="5" s="1"/>
  <c r="P170" i="5"/>
  <c r="Q170" i="5"/>
  <c r="R170" i="5" s="1"/>
  <c r="P171" i="5"/>
  <c r="Q171" i="5"/>
  <c r="R171" i="5" s="1"/>
  <c r="P172" i="5"/>
  <c r="Q172" i="5"/>
  <c r="R172" i="5" s="1"/>
  <c r="P173" i="5"/>
  <c r="Q173" i="5"/>
  <c r="R173" i="5" s="1"/>
  <c r="P174" i="5"/>
  <c r="Q174" i="5"/>
  <c r="R174" i="5" s="1"/>
  <c r="P175" i="5"/>
  <c r="Q175" i="5"/>
  <c r="R175" i="5" s="1"/>
  <c r="P176" i="5"/>
  <c r="Q176" i="5"/>
  <c r="R176" i="5" s="1"/>
  <c r="P177" i="5"/>
  <c r="Q177" i="5"/>
  <c r="R177" i="5" s="1"/>
  <c r="P178" i="5"/>
  <c r="Q178" i="5"/>
  <c r="R178" i="5" s="1"/>
  <c r="P179" i="5"/>
  <c r="Q179" i="5"/>
  <c r="R179" i="5" s="1"/>
  <c r="P180" i="5"/>
  <c r="Q180" i="5"/>
  <c r="R180" i="5" s="1"/>
  <c r="P181" i="5"/>
  <c r="Q181" i="5"/>
  <c r="R181" i="5" s="1"/>
  <c r="P182" i="5"/>
  <c r="Q182" i="5"/>
  <c r="R182" i="5"/>
  <c r="P183" i="5"/>
  <c r="Q183" i="5"/>
  <c r="R183" i="5" s="1"/>
  <c r="P184" i="5"/>
  <c r="Q184" i="5"/>
  <c r="R184" i="5" s="1"/>
  <c r="P185" i="5"/>
  <c r="Q185" i="5"/>
  <c r="R185" i="5" s="1"/>
  <c r="P186" i="5"/>
  <c r="Q186" i="5"/>
  <c r="R186" i="5" s="1"/>
  <c r="P187" i="5"/>
  <c r="Q187" i="5"/>
  <c r="R187" i="5" s="1"/>
  <c r="P188" i="5"/>
  <c r="Q188" i="5"/>
  <c r="R188" i="5" s="1"/>
  <c r="P189" i="5"/>
  <c r="Q189" i="5"/>
  <c r="R189" i="5" s="1"/>
  <c r="P190" i="5"/>
  <c r="Q190" i="5"/>
  <c r="R190" i="5" s="1"/>
  <c r="P191" i="5"/>
  <c r="Q191" i="5"/>
  <c r="R191" i="5" s="1"/>
  <c r="P192" i="5"/>
  <c r="Q192" i="5"/>
  <c r="R192" i="5" s="1"/>
  <c r="P193" i="5"/>
  <c r="Q193" i="5"/>
  <c r="R193" i="5" s="1"/>
  <c r="P194" i="5"/>
  <c r="Q194" i="5"/>
  <c r="R194" i="5" s="1"/>
  <c r="P195" i="5"/>
  <c r="Q195" i="5"/>
  <c r="R195" i="5" s="1"/>
  <c r="P196" i="5"/>
  <c r="Q196" i="5"/>
  <c r="R196" i="5" s="1"/>
  <c r="P197" i="5"/>
  <c r="Q197" i="5"/>
  <c r="R197" i="5" s="1"/>
  <c r="P198" i="5"/>
  <c r="Q198" i="5"/>
  <c r="R198" i="5" s="1"/>
  <c r="P199" i="5"/>
  <c r="Q199" i="5"/>
  <c r="R199" i="5" s="1"/>
  <c r="P200" i="5"/>
  <c r="Q200" i="5"/>
  <c r="R200" i="5" s="1"/>
  <c r="P201" i="5"/>
  <c r="Q201" i="5"/>
  <c r="R201" i="5" s="1"/>
  <c r="P202" i="5"/>
  <c r="Q202" i="5"/>
  <c r="R202" i="5" s="1"/>
  <c r="P203" i="5"/>
  <c r="Q203" i="5"/>
  <c r="R203" i="5" s="1"/>
  <c r="P204" i="5"/>
  <c r="Q204" i="5"/>
  <c r="R204" i="5" s="1"/>
  <c r="P205" i="5"/>
  <c r="Q205" i="5"/>
  <c r="R205" i="5" s="1"/>
  <c r="P206" i="5"/>
  <c r="Q206" i="5"/>
  <c r="R206" i="5" s="1"/>
  <c r="P207" i="5"/>
  <c r="Q207" i="5"/>
  <c r="R207" i="5" s="1"/>
  <c r="P208" i="5"/>
  <c r="Q208" i="5"/>
  <c r="R208" i="5" s="1"/>
  <c r="P209" i="5"/>
  <c r="Q209" i="5"/>
  <c r="R209" i="5" s="1"/>
  <c r="P210" i="5"/>
  <c r="Q210" i="5"/>
  <c r="R210" i="5" s="1"/>
  <c r="P211" i="5"/>
  <c r="Q211" i="5"/>
  <c r="R211" i="5" s="1"/>
  <c r="P212" i="5"/>
  <c r="Q212" i="5"/>
  <c r="R212" i="5" s="1"/>
  <c r="P213" i="5"/>
  <c r="Q213" i="5"/>
  <c r="R213" i="5" s="1"/>
  <c r="P214" i="5"/>
  <c r="Q214" i="5"/>
  <c r="R214" i="5" s="1"/>
  <c r="P215" i="5"/>
  <c r="Q215" i="5"/>
  <c r="R215" i="5" s="1"/>
  <c r="P216" i="5"/>
  <c r="Q216" i="5"/>
  <c r="R216" i="5" s="1"/>
  <c r="P217" i="5"/>
  <c r="Q217" i="5"/>
  <c r="R217" i="5" s="1"/>
  <c r="P218" i="5"/>
  <c r="Q218" i="5"/>
  <c r="R218" i="5" s="1"/>
  <c r="P219" i="5"/>
  <c r="Q219" i="5"/>
  <c r="R219" i="5" s="1"/>
  <c r="P220" i="5"/>
  <c r="Q220" i="5"/>
  <c r="R220" i="5" s="1"/>
  <c r="P221" i="5"/>
  <c r="Q221" i="5"/>
  <c r="R221" i="5" s="1"/>
  <c r="P222" i="5"/>
  <c r="Q222" i="5"/>
  <c r="R222" i="5" s="1"/>
  <c r="P223" i="5"/>
  <c r="Q223" i="5"/>
  <c r="R223" i="5" s="1"/>
  <c r="P224" i="5"/>
  <c r="Q224" i="5"/>
  <c r="R224" i="5" s="1"/>
  <c r="P225" i="5"/>
  <c r="Q225" i="5"/>
  <c r="R225" i="5" s="1"/>
  <c r="P226" i="5"/>
  <c r="Q226" i="5"/>
  <c r="R226" i="5" s="1"/>
  <c r="P227" i="5"/>
  <c r="Q227" i="5"/>
  <c r="R227" i="5" s="1"/>
  <c r="P228" i="5"/>
  <c r="Q228" i="5"/>
  <c r="R228" i="5" s="1"/>
  <c r="P229" i="5"/>
  <c r="Q229" i="5"/>
  <c r="R229" i="5" s="1"/>
  <c r="P230" i="5"/>
  <c r="Q230" i="5"/>
  <c r="R230" i="5" s="1"/>
  <c r="P231" i="5"/>
  <c r="Q231" i="5"/>
  <c r="R231" i="5" s="1"/>
  <c r="P232" i="5"/>
  <c r="Q232" i="5"/>
  <c r="R232" i="5" s="1"/>
  <c r="P233" i="5"/>
  <c r="Q233" i="5"/>
  <c r="R233" i="5" s="1"/>
  <c r="P234" i="5"/>
  <c r="Q234" i="5"/>
  <c r="R234" i="5" s="1"/>
  <c r="P235" i="5"/>
  <c r="Q235" i="5"/>
  <c r="R235" i="5" s="1"/>
  <c r="P236" i="5"/>
  <c r="Q236" i="5"/>
  <c r="R236" i="5" s="1"/>
  <c r="P237" i="5"/>
  <c r="Q237" i="5"/>
  <c r="R237" i="5" s="1"/>
  <c r="P238" i="5"/>
  <c r="Q238" i="5"/>
  <c r="R238" i="5" s="1"/>
  <c r="P239" i="5"/>
  <c r="Q239" i="5"/>
  <c r="R239" i="5" s="1"/>
  <c r="P240" i="5"/>
  <c r="Q240" i="5"/>
  <c r="R240" i="5" s="1"/>
  <c r="P241" i="5"/>
  <c r="Q241" i="5"/>
  <c r="R241" i="5" s="1"/>
  <c r="P242" i="5"/>
  <c r="Q242" i="5"/>
  <c r="R242" i="5" s="1"/>
  <c r="P243" i="5"/>
  <c r="Q243" i="5"/>
  <c r="R243" i="5" s="1"/>
  <c r="P244" i="5"/>
  <c r="Q244" i="5"/>
  <c r="R244" i="5" s="1"/>
  <c r="P245" i="5"/>
  <c r="Q245" i="5"/>
  <c r="R245" i="5" s="1"/>
  <c r="P246" i="5"/>
  <c r="Q246" i="5"/>
  <c r="R246" i="5" s="1"/>
  <c r="P247" i="5"/>
  <c r="Q247" i="5"/>
  <c r="R247" i="5" s="1"/>
  <c r="P248" i="5"/>
  <c r="Q248" i="5"/>
  <c r="R248" i="5" s="1"/>
  <c r="P249" i="5"/>
  <c r="Q249" i="5"/>
  <c r="R249" i="5" s="1"/>
  <c r="P250" i="5"/>
  <c r="Q250" i="5"/>
  <c r="R250" i="5" s="1"/>
  <c r="P251" i="5"/>
  <c r="Q251" i="5"/>
  <c r="R251" i="5" s="1"/>
  <c r="P252" i="5"/>
  <c r="Q252" i="5"/>
  <c r="R252" i="5" s="1"/>
  <c r="P253" i="5"/>
  <c r="Q253" i="5"/>
  <c r="R253" i="5" s="1"/>
  <c r="P254" i="5"/>
  <c r="Q254" i="5"/>
  <c r="R254" i="5" s="1"/>
  <c r="P255" i="5"/>
  <c r="Q255" i="5"/>
  <c r="R255" i="5" s="1"/>
  <c r="P256" i="5"/>
  <c r="Q256" i="5"/>
  <c r="R256" i="5" s="1"/>
  <c r="P257" i="5"/>
  <c r="Q257" i="5"/>
  <c r="R257" i="5" s="1"/>
  <c r="P258" i="5"/>
  <c r="Q258" i="5"/>
  <c r="R258" i="5" s="1"/>
  <c r="P259" i="5"/>
  <c r="Q259" i="5"/>
  <c r="R259" i="5" s="1"/>
  <c r="P260" i="5"/>
  <c r="Q260" i="5"/>
  <c r="R260" i="5" s="1"/>
  <c r="P261" i="5"/>
  <c r="Q261" i="5"/>
  <c r="R261" i="5" s="1"/>
  <c r="P262" i="5"/>
  <c r="Q262" i="5"/>
  <c r="R262" i="5" s="1"/>
  <c r="P263" i="5"/>
  <c r="Q263" i="5"/>
  <c r="R263" i="5" s="1"/>
  <c r="P264" i="5"/>
  <c r="Q264" i="5"/>
  <c r="R264" i="5" s="1"/>
  <c r="P265" i="5"/>
  <c r="Q265" i="5"/>
  <c r="R265" i="5" s="1"/>
  <c r="P266" i="5"/>
  <c r="Q266" i="5"/>
  <c r="R266" i="5" s="1"/>
  <c r="P267" i="5"/>
  <c r="Q267" i="5"/>
  <c r="R267" i="5" s="1"/>
  <c r="P268" i="5"/>
  <c r="Q268" i="5"/>
  <c r="R268" i="5" s="1"/>
  <c r="P269" i="5"/>
  <c r="Q269" i="5"/>
  <c r="R269" i="5" s="1"/>
  <c r="P270" i="5"/>
  <c r="Q270" i="5"/>
  <c r="R270" i="5" s="1"/>
  <c r="P271" i="5"/>
  <c r="Q271" i="5"/>
  <c r="R271" i="5" s="1"/>
  <c r="P272" i="5"/>
  <c r="Q272" i="5"/>
  <c r="R272" i="5" s="1"/>
  <c r="P273" i="5"/>
  <c r="Q273" i="5"/>
  <c r="R273" i="5" s="1"/>
  <c r="P274" i="5"/>
  <c r="Q274" i="5"/>
  <c r="R274" i="5" s="1"/>
  <c r="P275" i="5"/>
  <c r="Q275" i="5"/>
  <c r="R275" i="5" s="1"/>
  <c r="P276" i="5"/>
  <c r="Q276" i="5"/>
  <c r="R276" i="5" s="1"/>
  <c r="P277" i="5"/>
  <c r="Q277" i="5"/>
  <c r="R277" i="5" s="1"/>
  <c r="P278" i="5"/>
  <c r="Q278" i="5"/>
  <c r="R278" i="5" s="1"/>
  <c r="P279" i="5"/>
  <c r="Q279" i="5"/>
  <c r="R279" i="5" s="1"/>
  <c r="P280" i="5"/>
  <c r="Q280" i="5"/>
  <c r="R280" i="5" s="1"/>
  <c r="P281" i="5"/>
  <c r="Q281" i="5"/>
  <c r="R281" i="5" s="1"/>
  <c r="P282" i="5"/>
  <c r="Q282" i="5"/>
  <c r="R282" i="5" s="1"/>
  <c r="P283" i="5"/>
  <c r="Q283" i="5"/>
  <c r="R283" i="5" s="1"/>
  <c r="P284" i="5"/>
  <c r="Q284" i="5"/>
  <c r="R284" i="5" s="1"/>
  <c r="P285" i="5"/>
  <c r="Q285" i="5"/>
  <c r="R285" i="5" s="1"/>
  <c r="P286" i="5"/>
  <c r="Q286" i="5"/>
  <c r="R286" i="5" s="1"/>
  <c r="P287" i="5"/>
  <c r="Q287" i="5"/>
  <c r="R287" i="5" s="1"/>
  <c r="P288" i="5"/>
  <c r="Q288" i="5"/>
  <c r="R288" i="5" s="1"/>
  <c r="P289" i="5"/>
  <c r="Q289" i="5"/>
  <c r="R289" i="5" s="1"/>
  <c r="P290" i="5"/>
  <c r="Q290" i="5"/>
  <c r="R290" i="5" s="1"/>
  <c r="P291" i="5"/>
  <c r="Q291" i="5"/>
  <c r="R291" i="5" s="1"/>
  <c r="P292" i="5"/>
  <c r="Q292" i="5"/>
  <c r="R292" i="5" s="1"/>
  <c r="P293" i="5"/>
  <c r="Q293" i="5"/>
  <c r="R293" i="5" s="1"/>
  <c r="P294" i="5"/>
  <c r="Q294" i="5"/>
  <c r="R294" i="5" s="1"/>
  <c r="P295" i="5"/>
  <c r="Q295" i="5"/>
  <c r="R295" i="5" s="1"/>
  <c r="P296" i="5"/>
  <c r="Q296" i="5"/>
  <c r="R296" i="5" s="1"/>
  <c r="P297" i="5"/>
  <c r="Q297" i="5"/>
  <c r="R297" i="5" s="1"/>
  <c r="P298" i="5"/>
  <c r="Q298" i="5"/>
  <c r="R298" i="5" s="1"/>
  <c r="P299" i="5"/>
  <c r="Q299" i="5"/>
  <c r="R299" i="5" s="1"/>
  <c r="P300" i="5"/>
  <c r="Q300" i="5"/>
  <c r="R300" i="5" s="1"/>
  <c r="P301" i="5"/>
  <c r="Q301" i="5"/>
  <c r="R301" i="5" s="1"/>
  <c r="P302" i="5"/>
  <c r="Q302" i="5"/>
  <c r="R302" i="5" s="1"/>
  <c r="P303" i="5"/>
  <c r="Q303" i="5"/>
  <c r="R303" i="5" s="1"/>
  <c r="P304" i="5"/>
  <c r="Q304" i="5"/>
  <c r="R304" i="5" s="1"/>
  <c r="P305" i="5"/>
  <c r="Q305" i="5"/>
  <c r="R305" i="5" s="1"/>
  <c r="P306" i="5"/>
  <c r="Q306" i="5"/>
  <c r="R306" i="5" s="1"/>
  <c r="P307" i="5"/>
  <c r="Q307" i="5"/>
  <c r="R307" i="5" s="1"/>
  <c r="P308" i="5"/>
  <c r="Q308" i="5"/>
  <c r="R308" i="5" s="1"/>
  <c r="P309" i="5"/>
  <c r="Q309" i="5"/>
  <c r="R309" i="5" s="1"/>
  <c r="P310" i="5"/>
  <c r="Q310" i="5"/>
  <c r="R310" i="5" s="1"/>
  <c r="P311" i="5"/>
  <c r="Q311" i="5"/>
  <c r="R311" i="5" s="1"/>
  <c r="P312" i="5"/>
  <c r="Q312" i="5"/>
  <c r="R312" i="5" s="1"/>
  <c r="P313" i="5"/>
  <c r="Q313" i="5"/>
  <c r="R313" i="5" s="1"/>
  <c r="P314" i="5"/>
  <c r="Q314" i="5"/>
  <c r="R314" i="5" s="1"/>
  <c r="P315" i="5"/>
  <c r="Q315" i="5"/>
  <c r="R315" i="5" s="1"/>
  <c r="P316" i="5"/>
  <c r="Q316" i="5"/>
  <c r="R316" i="5" s="1"/>
  <c r="P317" i="5"/>
  <c r="Q317" i="5"/>
  <c r="R317" i="5" s="1"/>
  <c r="P318" i="5"/>
  <c r="Q318" i="5"/>
  <c r="R318" i="5" s="1"/>
  <c r="P319" i="5"/>
  <c r="Q319" i="5"/>
  <c r="R319" i="5" s="1"/>
  <c r="P320" i="5"/>
  <c r="Q320" i="5"/>
  <c r="R320" i="5" s="1"/>
  <c r="P321" i="5"/>
  <c r="Q321" i="5"/>
  <c r="R321" i="5" s="1"/>
  <c r="P322" i="5"/>
  <c r="Q322" i="5"/>
  <c r="R322" i="5" s="1"/>
  <c r="P323" i="5"/>
  <c r="Q323" i="5"/>
  <c r="R323" i="5" s="1"/>
  <c r="P324" i="5"/>
  <c r="Q324" i="5"/>
  <c r="R324" i="5" s="1"/>
  <c r="P325" i="5"/>
  <c r="Q325" i="5"/>
  <c r="R325" i="5" s="1"/>
  <c r="P326" i="5"/>
  <c r="Q326" i="5"/>
  <c r="R326" i="5" s="1"/>
  <c r="P327" i="5"/>
  <c r="Q327" i="5"/>
  <c r="R327" i="5" s="1"/>
  <c r="P328" i="5"/>
  <c r="Q328" i="5"/>
  <c r="R328" i="5" s="1"/>
  <c r="P329" i="5"/>
  <c r="Q329" i="5"/>
  <c r="R329" i="5" s="1"/>
  <c r="P330" i="5"/>
  <c r="Q330" i="5"/>
  <c r="R330" i="5" s="1"/>
  <c r="P331" i="5"/>
  <c r="Q331" i="5"/>
  <c r="R331" i="5" s="1"/>
  <c r="P332" i="5"/>
  <c r="Q332" i="5"/>
  <c r="R332" i="5" s="1"/>
  <c r="P333" i="5"/>
  <c r="Q333" i="5"/>
  <c r="R333" i="5" s="1"/>
  <c r="P334" i="5"/>
  <c r="Q334" i="5"/>
  <c r="R334" i="5" s="1"/>
  <c r="P335" i="5"/>
  <c r="Q335" i="5"/>
  <c r="R335" i="5" s="1"/>
  <c r="P336" i="5"/>
  <c r="Q336" i="5"/>
  <c r="R336" i="5" s="1"/>
  <c r="P337" i="5"/>
  <c r="Q337" i="5"/>
  <c r="R337" i="5" s="1"/>
  <c r="P338" i="5"/>
  <c r="Q338" i="5"/>
  <c r="R338" i="5" s="1"/>
  <c r="P339" i="5"/>
  <c r="Q339" i="5"/>
  <c r="R339" i="5" s="1"/>
  <c r="P340" i="5"/>
  <c r="Q340" i="5"/>
  <c r="R340" i="5" s="1"/>
  <c r="P341" i="5"/>
  <c r="Q341" i="5"/>
  <c r="R341" i="5" s="1"/>
  <c r="P342" i="5"/>
  <c r="Q342" i="5"/>
  <c r="R342" i="5" s="1"/>
  <c r="P343" i="5"/>
  <c r="Q343" i="5"/>
  <c r="R343" i="5" s="1"/>
  <c r="P344" i="5"/>
  <c r="Q344" i="5"/>
  <c r="R344" i="5" s="1"/>
  <c r="P345" i="5"/>
  <c r="Q345" i="5"/>
  <c r="R345" i="5" s="1"/>
  <c r="P346" i="5"/>
  <c r="Q346" i="5"/>
  <c r="R346" i="5" s="1"/>
  <c r="P347" i="5"/>
  <c r="Q347" i="5"/>
  <c r="R347" i="5" s="1"/>
  <c r="P348" i="5"/>
  <c r="Q348" i="5"/>
  <c r="R348" i="5" s="1"/>
  <c r="P349" i="5"/>
  <c r="Q349" i="5"/>
  <c r="R349" i="5" s="1"/>
  <c r="P350" i="5"/>
  <c r="Q350" i="5"/>
  <c r="R350" i="5" s="1"/>
  <c r="P351" i="5"/>
  <c r="Q351" i="5"/>
  <c r="R351" i="5" s="1"/>
  <c r="P352" i="5"/>
  <c r="Q352" i="5"/>
  <c r="R352" i="5" s="1"/>
  <c r="P353" i="5"/>
  <c r="Q353" i="5"/>
  <c r="R353" i="5" s="1"/>
  <c r="P354" i="5"/>
  <c r="Q354" i="5"/>
  <c r="R354" i="5" s="1"/>
  <c r="P355" i="5"/>
  <c r="Q355" i="5"/>
  <c r="R355" i="5" s="1"/>
  <c r="P356" i="5"/>
  <c r="Q356" i="5"/>
  <c r="R356" i="5" s="1"/>
  <c r="P357" i="5"/>
  <c r="Q357" i="5"/>
  <c r="R357" i="5" s="1"/>
  <c r="P358" i="5"/>
  <c r="Q358" i="5"/>
  <c r="R358" i="5" s="1"/>
  <c r="P359" i="5"/>
  <c r="Q359" i="5"/>
  <c r="R359" i="5" s="1"/>
  <c r="P360" i="5"/>
  <c r="Q360" i="5"/>
  <c r="R360" i="5" s="1"/>
  <c r="P361" i="5"/>
  <c r="Q361" i="5"/>
  <c r="R361" i="5" s="1"/>
  <c r="P362" i="5"/>
  <c r="Q362" i="5"/>
  <c r="R362" i="5" s="1"/>
  <c r="P363" i="5"/>
  <c r="Q363" i="5"/>
  <c r="R363" i="5" s="1"/>
  <c r="P364" i="5"/>
  <c r="Q364" i="5"/>
  <c r="R364" i="5" s="1"/>
  <c r="P365" i="5"/>
  <c r="Q365" i="5"/>
  <c r="R365" i="5" s="1"/>
  <c r="P366" i="5"/>
  <c r="Q366" i="5"/>
  <c r="R366" i="5" s="1"/>
  <c r="P367" i="5"/>
  <c r="Q367" i="5"/>
  <c r="R367" i="5" s="1"/>
  <c r="P368" i="5"/>
  <c r="Q368" i="5"/>
  <c r="R368" i="5" s="1"/>
  <c r="P369" i="5"/>
  <c r="Q369" i="5"/>
  <c r="R369" i="5" s="1"/>
  <c r="P370" i="5"/>
  <c r="Q370" i="5"/>
  <c r="R370" i="5" s="1"/>
  <c r="P371" i="5"/>
  <c r="Q371" i="5"/>
  <c r="R371" i="5" s="1"/>
  <c r="P372" i="5"/>
  <c r="Q372" i="5"/>
  <c r="R372" i="5" s="1"/>
  <c r="P373" i="5"/>
  <c r="Q373" i="5"/>
  <c r="R373" i="5" s="1"/>
  <c r="P374" i="5"/>
  <c r="Q374" i="5"/>
  <c r="R374" i="5" s="1"/>
  <c r="P375" i="5"/>
  <c r="Q375" i="5"/>
  <c r="R375" i="5" s="1"/>
  <c r="P376" i="5"/>
  <c r="Q376" i="5"/>
  <c r="R376" i="5" s="1"/>
  <c r="P377" i="5"/>
  <c r="Q377" i="5"/>
  <c r="R377" i="5" s="1"/>
  <c r="P378" i="5"/>
  <c r="Q378" i="5"/>
  <c r="R378" i="5" s="1"/>
  <c r="P379" i="5"/>
  <c r="Q379" i="5"/>
  <c r="R379" i="5" s="1"/>
  <c r="P380" i="5"/>
  <c r="Q380" i="5"/>
  <c r="R380" i="5" s="1"/>
  <c r="P381" i="5"/>
  <c r="Q381" i="5"/>
  <c r="R381" i="5" s="1"/>
  <c r="P382" i="5"/>
  <c r="Q382" i="5"/>
  <c r="R382" i="5" s="1"/>
  <c r="P383" i="5"/>
  <c r="Q383" i="5"/>
  <c r="R383" i="5" s="1"/>
  <c r="P384" i="5"/>
  <c r="Q384" i="5"/>
  <c r="R384" i="5" s="1"/>
  <c r="P385" i="5"/>
  <c r="Q385" i="5"/>
  <c r="R385" i="5" s="1"/>
  <c r="P386" i="5"/>
  <c r="Q386" i="5"/>
  <c r="R386" i="5" s="1"/>
  <c r="P387" i="5"/>
  <c r="Q387" i="5"/>
  <c r="R387" i="5" s="1"/>
  <c r="P388" i="5"/>
  <c r="Q388" i="5"/>
  <c r="R388" i="5" s="1"/>
  <c r="P389" i="5"/>
  <c r="Q389" i="5"/>
  <c r="R389" i="5" s="1"/>
  <c r="P390" i="5"/>
  <c r="Q390" i="5"/>
  <c r="R390" i="5" s="1"/>
  <c r="P391" i="5"/>
  <c r="Q391" i="5"/>
  <c r="R391" i="5" s="1"/>
  <c r="P392" i="5"/>
  <c r="Q392" i="5"/>
  <c r="R392" i="5" s="1"/>
  <c r="P393" i="5"/>
  <c r="Q393" i="5"/>
  <c r="R393" i="5" s="1"/>
  <c r="P394" i="5"/>
  <c r="Q394" i="5"/>
  <c r="R394" i="5" s="1"/>
  <c r="P395" i="5"/>
  <c r="Q395" i="5"/>
  <c r="R395" i="5" s="1"/>
  <c r="P396" i="5"/>
  <c r="Q396" i="5"/>
  <c r="R396" i="5" s="1"/>
  <c r="P397" i="5"/>
  <c r="Q397" i="5"/>
  <c r="R397" i="5" s="1"/>
  <c r="P398" i="5"/>
  <c r="Q398" i="5"/>
  <c r="R398" i="5" s="1"/>
  <c r="P399" i="5"/>
  <c r="Q399" i="5"/>
  <c r="R399" i="5" s="1"/>
  <c r="P400" i="5"/>
  <c r="Q400" i="5"/>
  <c r="R400" i="5" s="1"/>
  <c r="P401" i="5"/>
  <c r="Q401" i="5"/>
  <c r="R401" i="5" s="1"/>
  <c r="P402" i="5"/>
  <c r="Q402" i="5"/>
  <c r="R402" i="5" s="1"/>
  <c r="P403" i="5"/>
  <c r="Q403" i="5"/>
  <c r="R403" i="5" s="1"/>
  <c r="P404" i="5"/>
  <c r="Q404" i="5"/>
  <c r="R404" i="5" s="1"/>
  <c r="P405" i="5"/>
  <c r="Q405" i="5"/>
  <c r="R405" i="5" s="1"/>
  <c r="P406" i="5"/>
  <c r="Q406" i="5"/>
  <c r="R406" i="5" s="1"/>
  <c r="P407" i="5"/>
  <c r="Q407" i="5"/>
  <c r="R407" i="5" s="1"/>
  <c r="P408" i="5"/>
  <c r="Q408" i="5"/>
  <c r="R408" i="5" s="1"/>
  <c r="P409" i="5"/>
  <c r="Q409" i="5"/>
  <c r="R409" i="5" s="1"/>
  <c r="P410" i="5"/>
  <c r="Q410" i="5"/>
  <c r="R410" i="5" s="1"/>
  <c r="P411" i="5"/>
  <c r="Q411" i="5"/>
  <c r="R411" i="5" s="1"/>
  <c r="P412" i="5"/>
  <c r="Q412" i="5"/>
  <c r="R412" i="5" s="1"/>
  <c r="P413" i="5"/>
  <c r="Q413" i="5"/>
  <c r="R413" i="5" s="1"/>
  <c r="P414" i="5"/>
  <c r="Q414" i="5"/>
  <c r="R414" i="5" s="1"/>
  <c r="P415" i="5"/>
  <c r="Q415" i="5"/>
  <c r="R415" i="5" s="1"/>
  <c r="P416" i="5"/>
  <c r="Q416" i="5"/>
  <c r="R416" i="5" s="1"/>
  <c r="P417" i="5"/>
  <c r="Q417" i="5"/>
  <c r="R417" i="5" s="1"/>
  <c r="P418" i="5"/>
  <c r="Q418" i="5"/>
  <c r="R418" i="5" s="1"/>
  <c r="P419" i="5"/>
  <c r="Q419" i="5"/>
  <c r="R419" i="5" s="1"/>
  <c r="P420" i="5"/>
  <c r="Q420" i="5"/>
  <c r="R420" i="5" s="1"/>
  <c r="P421" i="5"/>
  <c r="Q421" i="5"/>
  <c r="R421" i="5" s="1"/>
  <c r="P422" i="5"/>
  <c r="Q422" i="5"/>
  <c r="R422" i="5" s="1"/>
  <c r="P423" i="5"/>
  <c r="Q423" i="5"/>
  <c r="R423" i="5" s="1"/>
  <c r="P424" i="5"/>
  <c r="Q424" i="5"/>
  <c r="R424" i="5" s="1"/>
  <c r="P425" i="5"/>
  <c r="Q425" i="5"/>
  <c r="R425" i="5" s="1"/>
  <c r="P426" i="5"/>
  <c r="Q426" i="5"/>
  <c r="R426" i="5" s="1"/>
  <c r="P427" i="5"/>
  <c r="Q427" i="5"/>
  <c r="R427" i="5" s="1"/>
  <c r="P428" i="5"/>
  <c r="Q428" i="5"/>
  <c r="R428" i="5" s="1"/>
  <c r="P429" i="5"/>
  <c r="Q429" i="5"/>
  <c r="R429" i="5" s="1"/>
  <c r="P430" i="5"/>
  <c r="Q430" i="5"/>
  <c r="R430" i="5" s="1"/>
  <c r="P431" i="5"/>
  <c r="Q431" i="5"/>
  <c r="R431" i="5" s="1"/>
  <c r="P432" i="5"/>
  <c r="Q432" i="5"/>
  <c r="R432" i="5" s="1"/>
  <c r="P433" i="5"/>
  <c r="Q433" i="5"/>
  <c r="R433" i="5" s="1"/>
  <c r="P434" i="5"/>
  <c r="Q434" i="5"/>
  <c r="R434" i="5" s="1"/>
  <c r="P435" i="5"/>
  <c r="Q435" i="5"/>
  <c r="R435" i="5" s="1"/>
  <c r="P436" i="5"/>
  <c r="Q436" i="5"/>
  <c r="R436" i="5" s="1"/>
  <c r="P437" i="5"/>
  <c r="Q437" i="5"/>
  <c r="R437" i="5" s="1"/>
  <c r="P438" i="5"/>
  <c r="Q438" i="5"/>
  <c r="R438" i="5" s="1"/>
  <c r="P439" i="5"/>
  <c r="Q439" i="5"/>
  <c r="R439" i="5" s="1"/>
  <c r="P440" i="5"/>
  <c r="Q440" i="5"/>
  <c r="R440" i="5" s="1"/>
  <c r="P441" i="5"/>
  <c r="Q441" i="5"/>
  <c r="R441" i="5" s="1"/>
  <c r="P442" i="5"/>
  <c r="Q442" i="5"/>
  <c r="R442" i="5"/>
  <c r="P443" i="5"/>
  <c r="Q443" i="5"/>
  <c r="R443" i="5" s="1"/>
  <c r="P444" i="5"/>
  <c r="Q444" i="5"/>
  <c r="R444" i="5" s="1"/>
  <c r="P445" i="5"/>
  <c r="Q445" i="5"/>
  <c r="R445" i="5" s="1"/>
  <c r="P446" i="5"/>
  <c r="Q446" i="5"/>
  <c r="R446" i="5" s="1"/>
  <c r="P447" i="5"/>
  <c r="Q447" i="5"/>
  <c r="R447" i="5" s="1"/>
  <c r="P448" i="5"/>
  <c r="Q448" i="5"/>
  <c r="R448" i="5" s="1"/>
  <c r="P449" i="5"/>
  <c r="Q449" i="5"/>
  <c r="R449" i="5" s="1"/>
  <c r="P450" i="5"/>
  <c r="Q450" i="5"/>
  <c r="R450" i="5" s="1"/>
  <c r="P451" i="5"/>
  <c r="Q451" i="5"/>
  <c r="R451" i="5" s="1"/>
  <c r="P452" i="5"/>
  <c r="Q452" i="5"/>
  <c r="R452" i="5" s="1"/>
  <c r="P453" i="5"/>
  <c r="Q453" i="5"/>
  <c r="R453" i="5" s="1"/>
  <c r="P454" i="5"/>
  <c r="Q454" i="5"/>
  <c r="R454" i="5" s="1"/>
  <c r="P455" i="5"/>
  <c r="Q455" i="5"/>
  <c r="R455" i="5" s="1"/>
  <c r="P456" i="5"/>
  <c r="Q456" i="5"/>
  <c r="R456" i="5" s="1"/>
  <c r="P457" i="5"/>
  <c r="Q457" i="5"/>
  <c r="R457" i="5" s="1"/>
  <c r="P458" i="5"/>
  <c r="Q458" i="5"/>
  <c r="R458" i="5" s="1"/>
  <c r="P459" i="5"/>
  <c r="Q459" i="5"/>
  <c r="R459" i="5" s="1"/>
  <c r="P460" i="5"/>
  <c r="Q460" i="5"/>
  <c r="R460" i="5" s="1"/>
  <c r="P461" i="5"/>
  <c r="Q461" i="5"/>
  <c r="R461" i="5" s="1"/>
  <c r="P462" i="5"/>
  <c r="Q462" i="5"/>
  <c r="R462" i="5" s="1"/>
  <c r="P463" i="5"/>
  <c r="Q463" i="5"/>
  <c r="R463" i="5" s="1"/>
  <c r="P464" i="5"/>
  <c r="Q464" i="5"/>
  <c r="R464" i="5" s="1"/>
  <c r="P465" i="5"/>
  <c r="Q465" i="5"/>
  <c r="R465" i="5" s="1"/>
  <c r="P466" i="5"/>
  <c r="Q466" i="5"/>
  <c r="R466" i="5" s="1"/>
  <c r="P467" i="5"/>
  <c r="Q467" i="5"/>
  <c r="R467" i="5" s="1"/>
  <c r="P468" i="5"/>
  <c r="Q468" i="5"/>
  <c r="R468" i="5" s="1"/>
  <c r="P469" i="5"/>
  <c r="Q469" i="5"/>
  <c r="R469" i="5" s="1"/>
  <c r="P470" i="5"/>
  <c r="Q470" i="5"/>
  <c r="R470" i="5" s="1"/>
  <c r="P471" i="5"/>
  <c r="Q471" i="5"/>
  <c r="R471" i="5" s="1"/>
  <c r="P472" i="5"/>
  <c r="Q472" i="5"/>
  <c r="R472" i="5" s="1"/>
  <c r="P473" i="5"/>
  <c r="Q473" i="5"/>
  <c r="R473" i="5" s="1"/>
  <c r="P474" i="5"/>
  <c r="Q474" i="5"/>
  <c r="R474" i="5" s="1"/>
  <c r="P475" i="5"/>
  <c r="Q475" i="5"/>
  <c r="R475" i="5" s="1"/>
  <c r="P476" i="5"/>
  <c r="Q476" i="5"/>
  <c r="R476" i="5" s="1"/>
  <c r="P477" i="5"/>
  <c r="Q477" i="5"/>
  <c r="R477" i="5" s="1"/>
  <c r="P478" i="5"/>
  <c r="Q478" i="5"/>
  <c r="R478" i="5" s="1"/>
  <c r="P479" i="5"/>
  <c r="Q479" i="5"/>
  <c r="R479" i="5" s="1"/>
  <c r="P22" i="5"/>
  <c r="Q22" i="5"/>
  <c r="R22" i="5" s="1"/>
  <c r="P23" i="5"/>
  <c r="Q23" i="5"/>
  <c r="R23" i="5" s="1"/>
  <c r="P24" i="5"/>
  <c r="Q24" i="5"/>
  <c r="R24" i="5" s="1"/>
  <c r="P25" i="5"/>
  <c r="Q25" i="5"/>
  <c r="R25" i="5" s="1"/>
  <c r="P26" i="5"/>
  <c r="Q26" i="5"/>
  <c r="R26" i="5" s="1"/>
  <c r="P27" i="5"/>
  <c r="Q27" i="5"/>
  <c r="R27" i="5" s="1"/>
  <c r="P28" i="5"/>
  <c r="Q28" i="5"/>
  <c r="R28" i="5" s="1"/>
  <c r="P29" i="5"/>
  <c r="Q29" i="5"/>
  <c r="R29" i="5"/>
  <c r="P30" i="5"/>
  <c r="Q30" i="5"/>
  <c r="R30" i="5" s="1"/>
  <c r="P31" i="5"/>
  <c r="Q31" i="5"/>
  <c r="R31" i="5" s="1"/>
  <c r="P32" i="5"/>
  <c r="Q32" i="5"/>
  <c r="R32" i="5" s="1"/>
  <c r="P33" i="5"/>
  <c r="Q33" i="5"/>
  <c r="R33" i="5" s="1"/>
  <c r="P34" i="5"/>
  <c r="Q34" i="5"/>
  <c r="R34" i="5" s="1"/>
  <c r="P35" i="5"/>
  <c r="Q35" i="5"/>
  <c r="R35" i="5" s="1"/>
  <c r="P36" i="5"/>
  <c r="Q36" i="5"/>
  <c r="R36" i="5" s="1"/>
  <c r="P37" i="5"/>
  <c r="Q37" i="5"/>
  <c r="R37" i="5" s="1"/>
  <c r="P38" i="5"/>
  <c r="Q38" i="5"/>
  <c r="R38" i="5" s="1"/>
  <c r="P39" i="5"/>
  <c r="Q39" i="5"/>
  <c r="R39" i="5" s="1"/>
  <c r="P40" i="5"/>
  <c r="Q40" i="5"/>
  <c r="R40" i="5" s="1"/>
  <c r="P41" i="5"/>
  <c r="Q41" i="5"/>
  <c r="R41" i="5" s="1"/>
  <c r="P42" i="5"/>
  <c r="Q42" i="5"/>
  <c r="R42" i="5" s="1"/>
  <c r="P43" i="5"/>
  <c r="Q43" i="5"/>
  <c r="R43" i="5" s="1"/>
  <c r="P44" i="5"/>
  <c r="Q44" i="5"/>
  <c r="R44" i="5" s="1"/>
  <c r="P45" i="5"/>
  <c r="Q45" i="5"/>
  <c r="R45" i="5" s="1"/>
  <c r="P46" i="5"/>
  <c r="Q46" i="5"/>
  <c r="R46" i="5" s="1"/>
  <c r="P47" i="5"/>
  <c r="Q47" i="5"/>
  <c r="R47" i="5" s="1"/>
  <c r="P48" i="5"/>
  <c r="Q48" i="5"/>
  <c r="R48" i="5" s="1"/>
  <c r="P49" i="5"/>
  <c r="Q49" i="5"/>
  <c r="R49" i="5" s="1"/>
  <c r="P50" i="5"/>
  <c r="Q50" i="5"/>
  <c r="R50" i="5" s="1"/>
  <c r="P51" i="5"/>
  <c r="Q51" i="5"/>
  <c r="R51" i="5" s="1"/>
  <c r="P52" i="5"/>
  <c r="Q52" i="5"/>
  <c r="R52" i="5" s="1"/>
  <c r="P53" i="5"/>
  <c r="Q53" i="5"/>
  <c r="R53" i="5" s="1"/>
  <c r="P54" i="5"/>
  <c r="Q54" i="5"/>
  <c r="R54" i="5" s="1"/>
  <c r="P55" i="5"/>
  <c r="Q55" i="5"/>
  <c r="R55" i="5" s="1"/>
  <c r="P56" i="5"/>
  <c r="Q56" i="5"/>
  <c r="R56" i="5" s="1"/>
  <c r="P57" i="5"/>
  <c r="Q57" i="5"/>
  <c r="R57" i="5" s="1"/>
  <c r="P58" i="5"/>
  <c r="Q58" i="5"/>
  <c r="R58" i="5" s="1"/>
  <c r="P59" i="5"/>
  <c r="Q59" i="5"/>
  <c r="R59" i="5" s="1"/>
  <c r="P60" i="5"/>
  <c r="Q60" i="5"/>
  <c r="R60" i="5" s="1"/>
  <c r="P61" i="5"/>
  <c r="Q61" i="5"/>
  <c r="R61" i="5" s="1"/>
  <c r="P62" i="5"/>
  <c r="Q62" i="5"/>
  <c r="R62" i="5" s="1"/>
  <c r="P63" i="5"/>
  <c r="Q63" i="5"/>
  <c r="R63" i="5" s="1"/>
  <c r="P64" i="5"/>
  <c r="Q64" i="5"/>
  <c r="R64" i="5" s="1"/>
  <c r="P65" i="5"/>
  <c r="Q65" i="5"/>
  <c r="R65" i="5" s="1"/>
  <c r="P66" i="5"/>
  <c r="Q66" i="5"/>
  <c r="R66" i="5" s="1"/>
  <c r="P67" i="5"/>
  <c r="Q67" i="5"/>
  <c r="R67" i="5" s="1"/>
  <c r="P68" i="5"/>
  <c r="Q68" i="5"/>
  <c r="R68" i="5" s="1"/>
  <c r="P69" i="5"/>
  <c r="Q69" i="5"/>
  <c r="R69" i="5" s="1"/>
  <c r="P70" i="5"/>
  <c r="Q70" i="5"/>
  <c r="R70" i="5" s="1"/>
  <c r="P71" i="5"/>
  <c r="Q71" i="5"/>
  <c r="R71" i="5" s="1"/>
  <c r="P72" i="5"/>
  <c r="Q72" i="5"/>
  <c r="R72" i="5" s="1"/>
  <c r="P73" i="5"/>
  <c r="Q73" i="5"/>
  <c r="R73" i="5" s="1"/>
  <c r="P74" i="5"/>
  <c r="Q74" i="5"/>
  <c r="R74" i="5" s="1"/>
  <c r="P75" i="5"/>
  <c r="Q75" i="5"/>
  <c r="R75" i="5" s="1"/>
  <c r="P76" i="5"/>
  <c r="Q76" i="5"/>
  <c r="R76" i="5" s="1"/>
  <c r="P77" i="5"/>
  <c r="Q77" i="5"/>
  <c r="R77" i="5" s="1"/>
  <c r="P78" i="5"/>
  <c r="Q78" i="5"/>
  <c r="R78" i="5" s="1"/>
  <c r="P79" i="5"/>
  <c r="Q79" i="5"/>
  <c r="R79" i="5" s="1"/>
  <c r="P80" i="5"/>
  <c r="Q80" i="5"/>
  <c r="R80" i="5" s="1"/>
  <c r="P81" i="5"/>
  <c r="Q81" i="5"/>
  <c r="R81" i="5" s="1"/>
  <c r="P82" i="5"/>
  <c r="Q82" i="5"/>
  <c r="R82" i="5" s="1"/>
  <c r="P83" i="5"/>
  <c r="Q83" i="5"/>
  <c r="R83" i="5" s="1"/>
  <c r="P84" i="5"/>
  <c r="Q84" i="5"/>
  <c r="R84" i="5" s="1"/>
  <c r="P85" i="5"/>
  <c r="Q85" i="5"/>
  <c r="R85" i="5" s="1"/>
  <c r="P86" i="5"/>
  <c r="Q86" i="5"/>
  <c r="R86" i="5" s="1"/>
  <c r="P87" i="5"/>
  <c r="Q87" i="5"/>
  <c r="R87" i="5" s="1"/>
  <c r="P88" i="5"/>
  <c r="Q88" i="5"/>
  <c r="R88" i="5" s="1"/>
  <c r="P89" i="5"/>
  <c r="Q89" i="5"/>
  <c r="R89" i="5" s="1"/>
  <c r="P90" i="5"/>
  <c r="Q90" i="5"/>
  <c r="R90" i="5" s="1"/>
  <c r="P91" i="5"/>
  <c r="Q91" i="5"/>
  <c r="R91" i="5" s="1"/>
  <c r="P92" i="5"/>
  <c r="Q92" i="5"/>
  <c r="R92" i="5" s="1"/>
  <c r="P93" i="5"/>
  <c r="Q93" i="5"/>
  <c r="R93" i="5" s="1"/>
  <c r="P94" i="5"/>
  <c r="Q94" i="5"/>
  <c r="R94" i="5" s="1"/>
  <c r="P95" i="5"/>
  <c r="Q95" i="5"/>
  <c r="R95" i="5" s="1"/>
  <c r="P96" i="5"/>
  <c r="Q96" i="5"/>
  <c r="R96" i="5" s="1"/>
  <c r="P97" i="5"/>
  <c r="Q97" i="5"/>
  <c r="R97" i="5" s="1"/>
  <c r="P98" i="5"/>
  <c r="Q98" i="5"/>
  <c r="R98" i="5" s="1"/>
  <c r="P99" i="5"/>
  <c r="Q99" i="5"/>
  <c r="R99" i="5" s="1"/>
  <c r="P100" i="5"/>
  <c r="Q100" i="5"/>
  <c r="R100" i="5" s="1"/>
  <c r="P101" i="5"/>
  <c r="Q101" i="5"/>
  <c r="R101" i="5" s="1"/>
  <c r="P102" i="5"/>
  <c r="Q102" i="5"/>
  <c r="R102" i="5" s="1"/>
  <c r="P103" i="5"/>
  <c r="Q103" i="5"/>
  <c r="R103" i="5" s="1"/>
  <c r="P104" i="5"/>
  <c r="Q104" i="5"/>
  <c r="R104" i="5" s="1"/>
  <c r="P105" i="5"/>
  <c r="Q105" i="5"/>
  <c r="R105" i="5" s="1"/>
  <c r="P106" i="5"/>
  <c r="Q106" i="5"/>
  <c r="R106" i="5" s="1"/>
  <c r="P107" i="5"/>
  <c r="Q107" i="5"/>
  <c r="R107" i="5" s="1"/>
  <c r="P108" i="5"/>
  <c r="Q108" i="5"/>
  <c r="R108" i="5" s="1"/>
  <c r="P109" i="5"/>
  <c r="Q109" i="5"/>
  <c r="R109" i="5" s="1"/>
  <c r="P110" i="5"/>
  <c r="Q110" i="5"/>
  <c r="R110" i="5" s="1"/>
  <c r="B22" i="5"/>
  <c r="B23" i="5"/>
  <c r="B24" i="5"/>
  <c r="B25" i="5"/>
  <c r="B26" i="5"/>
  <c r="B27" i="5"/>
  <c r="B28" i="5"/>
  <c r="B29" i="5"/>
  <c r="B30" i="5"/>
  <c r="B31" i="5"/>
  <c r="B32" i="5"/>
  <c r="B33" i="5"/>
  <c r="B34" i="5"/>
  <c r="B35" i="5"/>
  <c r="B36" i="5"/>
  <c r="B37" i="5"/>
  <c r="B38" i="5"/>
  <c r="B39" i="5"/>
  <c r="B40" i="5"/>
  <c r="B41" i="5"/>
  <c r="B42" i="5"/>
  <c r="B43" i="5"/>
  <c r="B44" i="5"/>
  <c r="B45" i="5"/>
  <c r="B46" i="5"/>
  <c r="B47" i="5"/>
  <c r="B48" i="5"/>
  <c r="B49" i="5"/>
  <c r="B50" i="5"/>
  <c r="B51" i="5"/>
  <c r="B52" i="5"/>
  <c r="B53" i="5"/>
  <c r="B54" i="5"/>
  <c r="B55" i="5"/>
  <c r="B56" i="5"/>
  <c r="B57" i="5"/>
  <c r="B58" i="5"/>
  <c r="B59" i="5"/>
  <c r="B60" i="5"/>
  <c r="B61" i="5"/>
  <c r="B62" i="5"/>
  <c r="B63" i="5"/>
  <c r="B64" i="5"/>
  <c r="B65" i="5"/>
  <c r="B66" i="5"/>
  <c r="B67" i="5"/>
  <c r="B68" i="5"/>
  <c r="B69" i="5"/>
  <c r="B70" i="5"/>
  <c r="B71" i="5"/>
  <c r="B72" i="5"/>
  <c r="B73" i="5"/>
  <c r="B74" i="5"/>
  <c r="B75" i="5"/>
  <c r="B76" i="5"/>
  <c r="B77" i="5"/>
  <c r="B78" i="5"/>
  <c r="B79" i="5"/>
  <c r="B80" i="5"/>
  <c r="B81" i="5"/>
  <c r="B82" i="5"/>
  <c r="B83" i="5"/>
  <c r="B84" i="5"/>
  <c r="B85" i="5"/>
  <c r="B86" i="5"/>
  <c r="B87" i="5"/>
  <c r="B88" i="5"/>
  <c r="B89" i="5"/>
  <c r="B90" i="5"/>
  <c r="B91" i="5"/>
  <c r="B92" i="5"/>
  <c r="B93" i="5"/>
  <c r="B94" i="5"/>
  <c r="B95" i="5"/>
  <c r="B96" i="5"/>
  <c r="B97" i="5"/>
  <c r="B98" i="5"/>
  <c r="B99" i="5"/>
  <c r="B100" i="5"/>
  <c r="B101" i="5"/>
  <c r="B102" i="5"/>
  <c r="B103" i="5"/>
  <c r="B104" i="5"/>
  <c r="B105" i="5"/>
  <c r="B106" i="5"/>
  <c r="B107" i="5"/>
  <c r="B108" i="5"/>
  <c r="B109" i="5"/>
  <c r="B110" i="5"/>
  <c r="B111" i="5"/>
  <c r="B112" i="5"/>
  <c r="B113" i="5"/>
  <c r="B114" i="5"/>
  <c r="B115" i="5"/>
  <c r="B116" i="5"/>
  <c r="B117" i="5"/>
  <c r="B118" i="5"/>
  <c r="B119" i="5"/>
  <c r="B120" i="5"/>
  <c r="B121" i="5"/>
  <c r="B122" i="5"/>
  <c r="B123" i="5"/>
  <c r="B124" i="5"/>
  <c r="B125" i="5"/>
  <c r="B126" i="5"/>
  <c r="B127" i="5"/>
  <c r="B128" i="5"/>
  <c r="B129" i="5"/>
  <c r="B130" i="5"/>
  <c r="B131" i="5"/>
  <c r="B132" i="5"/>
  <c r="B133" i="5"/>
  <c r="B134" i="5"/>
  <c r="B135" i="5"/>
  <c r="B136" i="5"/>
  <c r="B137" i="5"/>
  <c r="B138" i="5"/>
  <c r="B139" i="5"/>
  <c r="B140" i="5"/>
  <c r="B141" i="5"/>
  <c r="B142" i="5"/>
  <c r="B143" i="5"/>
  <c r="B144" i="5"/>
  <c r="B145" i="5"/>
  <c r="B146" i="5"/>
  <c r="B147" i="5"/>
  <c r="B148" i="5"/>
  <c r="B149" i="5"/>
  <c r="B150" i="5"/>
  <c r="B151" i="5"/>
  <c r="B152" i="5"/>
  <c r="B153" i="5"/>
  <c r="B154" i="5"/>
  <c r="B155" i="5"/>
  <c r="B156" i="5"/>
  <c r="B157" i="5"/>
  <c r="B158" i="5"/>
  <c r="B159" i="5"/>
  <c r="B160" i="5"/>
  <c r="B161" i="5"/>
  <c r="B162" i="5"/>
  <c r="B163" i="5"/>
  <c r="B164" i="5"/>
  <c r="B165" i="5"/>
  <c r="B166" i="5"/>
  <c r="B167" i="5"/>
  <c r="B168" i="5"/>
  <c r="B169" i="5"/>
  <c r="B170" i="5"/>
  <c r="B171" i="5"/>
  <c r="B172" i="5"/>
  <c r="B173" i="5"/>
  <c r="B174" i="5"/>
  <c r="B175" i="5"/>
  <c r="B176" i="5"/>
  <c r="B177" i="5"/>
  <c r="B178" i="5"/>
  <c r="B179" i="5"/>
  <c r="B180" i="5"/>
  <c r="B181" i="5"/>
  <c r="B182" i="5"/>
  <c r="B183" i="5"/>
  <c r="B184" i="5"/>
  <c r="B185" i="5"/>
  <c r="B186" i="5"/>
  <c r="B187" i="5"/>
  <c r="B188" i="5"/>
  <c r="B189" i="5"/>
  <c r="B190" i="5"/>
  <c r="B191" i="5"/>
  <c r="B192" i="5"/>
  <c r="B193" i="5"/>
  <c r="B194" i="5"/>
  <c r="B195" i="5"/>
  <c r="B196" i="5"/>
  <c r="B197" i="5"/>
  <c r="B198" i="5"/>
  <c r="B199" i="5"/>
  <c r="B200" i="5"/>
  <c r="B201" i="5"/>
  <c r="B202" i="5"/>
  <c r="B203" i="5"/>
  <c r="B204" i="5"/>
  <c r="B205" i="5"/>
  <c r="B206" i="5"/>
  <c r="B207" i="5"/>
  <c r="B208" i="5"/>
  <c r="B209" i="5"/>
  <c r="B210" i="5"/>
  <c r="B211" i="5"/>
  <c r="B212" i="5"/>
  <c r="B213" i="5"/>
  <c r="B214" i="5"/>
  <c r="B215" i="5"/>
  <c r="B216" i="5"/>
  <c r="B217" i="5"/>
  <c r="B218" i="5"/>
  <c r="B219" i="5"/>
  <c r="B220" i="5"/>
  <c r="B221" i="5"/>
  <c r="B222" i="5"/>
  <c r="B223" i="5"/>
  <c r="B224" i="5"/>
  <c r="B225" i="5"/>
  <c r="B226" i="5"/>
  <c r="B227" i="5"/>
  <c r="B228" i="5"/>
  <c r="B229" i="5"/>
  <c r="B230" i="5"/>
  <c r="B231" i="5"/>
  <c r="B232" i="5"/>
  <c r="B233" i="5"/>
  <c r="B234" i="5"/>
  <c r="B235" i="5"/>
  <c r="B236" i="5"/>
  <c r="B237" i="5"/>
  <c r="B238" i="5"/>
  <c r="B239" i="5"/>
  <c r="B240" i="5"/>
  <c r="B241" i="5"/>
  <c r="B242" i="5"/>
  <c r="B243" i="5"/>
  <c r="B244" i="5"/>
  <c r="B245" i="5"/>
  <c r="B246" i="5"/>
  <c r="B247" i="5"/>
  <c r="B248" i="5"/>
  <c r="B249" i="5"/>
  <c r="B250" i="5"/>
  <c r="B251" i="5"/>
  <c r="B252" i="5"/>
  <c r="B253" i="5"/>
  <c r="B254" i="5"/>
  <c r="B255" i="5"/>
  <c r="B256" i="5"/>
  <c r="B257" i="5"/>
  <c r="B258" i="5"/>
  <c r="B259" i="5"/>
  <c r="B260" i="5"/>
  <c r="B261" i="5"/>
  <c r="B262" i="5"/>
  <c r="B263" i="5"/>
  <c r="B264" i="5"/>
  <c r="B265" i="5"/>
  <c r="B266" i="5"/>
  <c r="B267" i="5"/>
  <c r="B268" i="5"/>
  <c r="B269" i="5"/>
  <c r="B270" i="5"/>
  <c r="B271" i="5"/>
  <c r="B272" i="5"/>
  <c r="B273" i="5"/>
  <c r="B274" i="5"/>
  <c r="B275" i="5"/>
  <c r="B276" i="5"/>
  <c r="B277" i="5"/>
  <c r="B278" i="5"/>
  <c r="B279" i="5"/>
  <c r="B280" i="5"/>
  <c r="B281" i="5"/>
  <c r="B282" i="5"/>
  <c r="B283" i="5"/>
  <c r="B284" i="5"/>
  <c r="B285" i="5"/>
  <c r="B286" i="5"/>
  <c r="B287" i="5"/>
  <c r="B288" i="5"/>
  <c r="B289" i="5"/>
  <c r="B290" i="5"/>
  <c r="B291" i="5"/>
  <c r="B292" i="5"/>
  <c r="B293" i="5"/>
  <c r="B294" i="5"/>
  <c r="B295" i="5"/>
  <c r="B296" i="5"/>
  <c r="B297" i="5"/>
  <c r="B298" i="5"/>
  <c r="B299" i="5"/>
  <c r="B300" i="5"/>
  <c r="B301" i="5"/>
  <c r="B302" i="5"/>
  <c r="B303" i="5"/>
  <c r="B304" i="5"/>
  <c r="B305" i="5"/>
  <c r="B306" i="5"/>
  <c r="B307" i="5"/>
  <c r="B308" i="5"/>
  <c r="B309" i="5"/>
  <c r="B310" i="5"/>
  <c r="B311" i="5"/>
  <c r="B312" i="5"/>
  <c r="B313" i="5"/>
  <c r="B314" i="5"/>
  <c r="B315" i="5"/>
  <c r="B316" i="5"/>
  <c r="B317" i="5"/>
  <c r="B318" i="5"/>
  <c r="B319" i="5"/>
  <c r="B320" i="5"/>
  <c r="B321" i="5"/>
  <c r="B322" i="5"/>
  <c r="B323" i="5"/>
  <c r="B324" i="5"/>
  <c r="B325" i="5"/>
  <c r="B326" i="5"/>
  <c r="B327" i="5"/>
  <c r="B328" i="5"/>
  <c r="B329" i="5"/>
  <c r="B330" i="5"/>
  <c r="B331" i="5"/>
  <c r="B332" i="5"/>
  <c r="B333" i="5"/>
  <c r="B334" i="5"/>
  <c r="B335" i="5"/>
  <c r="B336" i="5"/>
  <c r="B337" i="5"/>
  <c r="B338" i="5"/>
  <c r="B339" i="5"/>
  <c r="B340" i="5"/>
  <c r="B341" i="5"/>
  <c r="B342" i="5"/>
  <c r="B343" i="5"/>
  <c r="B344" i="5"/>
  <c r="B345" i="5"/>
  <c r="B346" i="5"/>
  <c r="B347" i="5"/>
  <c r="B348" i="5"/>
  <c r="B349" i="5"/>
  <c r="B350" i="5"/>
  <c r="B351" i="5"/>
  <c r="B352" i="5"/>
  <c r="B353" i="5"/>
  <c r="B354" i="5"/>
  <c r="B355" i="5"/>
  <c r="B356" i="5"/>
  <c r="B357" i="5"/>
  <c r="B358" i="5"/>
  <c r="B359" i="5"/>
  <c r="B360" i="5"/>
  <c r="B361" i="5"/>
  <c r="B362" i="5"/>
  <c r="B363" i="5"/>
  <c r="B364" i="5"/>
  <c r="B365" i="5"/>
  <c r="B366" i="5"/>
  <c r="B367" i="5"/>
  <c r="B368" i="5"/>
  <c r="B369" i="5"/>
  <c r="B370" i="5"/>
  <c r="B371" i="5"/>
  <c r="B372" i="5"/>
  <c r="B373" i="5"/>
  <c r="B374" i="5"/>
  <c r="B375" i="5"/>
  <c r="B376" i="5"/>
  <c r="B377" i="5"/>
  <c r="B378" i="5"/>
  <c r="B379" i="5"/>
  <c r="B380" i="5"/>
  <c r="B381" i="5"/>
  <c r="B382" i="5"/>
  <c r="B383" i="5"/>
  <c r="B384" i="5"/>
  <c r="B385" i="5"/>
  <c r="B386" i="5"/>
  <c r="B387" i="5"/>
  <c r="B388" i="5"/>
  <c r="B389" i="5"/>
  <c r="B390" i="5"/>
  <c r="B391" i="5"/>
  <c r="B392" i="5"/>
  <c r="B393" i="5"/>
  <c r="B394" i="5"/>
  <c r="B395" i="5"/>
  <c r="B396" i="5"/>
  <c r="B397" i="5"/>
  <c r="B398" i="5"/>
  <c r="B399" i="5"/>
  <c r="B400" i="5"/>
  <c r="B401" i="5"/>
  <c r="B402" i="5"/>
  <c r="B403" i="5"/>
  <c r="B404" i="5"/>
  <c r="B405" i="5"/>
  <c r="B406" i="5"/>
  <c r="B407" i="5"/>
  <c r="B408" i="5"/>
  <c r="B409" i="5"/>
  <c r="B410" i="5"/>
  <c r="B411" i="5"/>
  <c r="B412" i="5"/>
  <c r="B413" i="5"/>
  <c r="B414" i="5"/>
  <c r="B415" i="5"/>
  <c r="B416" i="5"/>
  <c r="B417" i="5"/>
  <c r="B418" i="5"/>
  <c r="B419" i="5"/>
  <c r="B420" i="5"/>
  <c r="B421" i="5"/>
  <c r="B422" i="5"/>
  <c r="B423" i="5"/>
  <c r="B424" i="5"/>
  <c r="B425" i="5"/>
  <c r="B426" i="5"/>
  <c r="B427" i="5"/>
  <c r="B428" i="5"/>
  <c r="B429" i="5"/>
  <c r="B430" i="5"/>
  <c r="B431" i="5"/>
  <c r="B432" i="5"/>
  <c r="B433" i="5"/>
  <c r="B434" i="5"/>
  <c r="B435" i="5"/>
  <c r="B436" i="5"/>
  <c r="B437" i="5"/>
  <c r="B438" i="5"/>
  <c r="B439" i="5"/>
  <c r="B440" i="5"/>
  <c r="B441" i="5"/>
  <c r="B442" i="5"/>
  <c r="B443" i="5"/>
  <c r="B444" i="5"/>
  <c r="B445" i="5"/>
  <c r="B446" i="5"/>
  <c r="B447" i="5"/>
  <c r="B448" i="5"/>
  <c r="B449" i="5"/>
  <c r="B450" i="5"/>
  <c r="B451" i="5"/>
  <c r="B452" i="5"/>
  <c r="B453" i="5"/>
  <c r="B454" i="5"/>
  <c r="B455" i="5"/>
  <c r="B456" i="5"/>
  <c r="B457" i="5"/>
  <c r="B458" i="5"/>
  <c r="B459" i="5"/>
  <c r="B460" i="5"/>
  <c r="B461" i="5"/>
  <c r="B462" i="5"/>
  <c r="B463" i="5"/>
  <c r="B464" i="5"/>
  <c r="B465" i="5"/>
  <c r="B466" i="5"/>
  <c r="B467" i="5"/>
  <c r="B468" i="5"/>
  <c r="B469" i="5"/>
  <c r="B470" i="5"/>
  <c r="B471" i="5"/>
  <c r="B472" i="5"/>
  <c r="B473" i="5"/>
  <c r="B474" i="5"/>
  <c r="B475" i="5"/>
  <c r="B476" i="5"/>
  <c r="B477" i="5"/>
  <c r="B478" i="5"/>
  <c r="B479" i="5"/>
  <c r="B21" i="5" l="1"/>
  <c r="B20" i="5" l="1"/>
  <c r="Q20" i="5" l="1"/>
  <c r="R20" i="5" s="1"/>
  <c r="Q21" i="5"/>
  <c r="R21" i="5" s="1"/>
  <c r="P21" i="5"/>
  <c r="P20" i="5"/>
</calcChain>
</file>

<file path=xl/sharedStrings.xml><?xml version="1.0" encoding="utf-8"?>
<sst xmlns="http://schemas.openxmlformats.org/spreadsheetml/2006/main" count="2586" uniqueCount="662">
  <si>
    <t>Series</t>
  </si>
  <si>
    <t>Item #</t>
  </si>
  <si>
    <t>Variety</t>
  </si>
  <si>
    <t>No Pinch</t>
  </si>
  <si>
    <t>Optional</t>
  </si>
  <si>
    <t>Stick Week</t>
  </si>
  <si>
    <t>FINAL CONTAINER FINISH WEEK (Change to recalculate stick week)</t>
  </si>
  <si>
    <t xml:space="preserve">Weeks from stick to pinch liner </t>
  </si>
  <si>
    <t>Artemisia dracunculus</t>
  </si>
  <si>
    <t>Lysimachia nummularia</t>
  </si>
  <si>
    <t>Salvia nemorosa</t>
  </si>
  <si>
    <t>Verbena canadensis</t>
  </si>
  <si>
    <t>Vinca minor</t>
  </si>
  <si>
    <t xml:space="preserve"> </t>
  </si>
  <si>
    <t>Species</t>
  </si>
  <si>
    <t>Dümmen Orange 2025 Perennial Timing</t>
  </si>
  <si>
    <t>Achillea clypeolata</t>
  </si>
  <si>
    <t>Achillea millefolium</t>
  </si>
  <si>
    <t>Agastache aurantiaca</t>
  </si>
  <si>
    <t>Agastache hybrida</t>
  </si>
  <si>
    <t>Agastache foeniculum</t>
  </si>
  <si>
    <t>Agastache rugosa</t>
  </si>
  <si>
    <t>Ajuga reptans</t>
  </si>
  <si>
    <t>Ajuga tenorii</t>
  </si>
  <si>
    <t>Aloysia triphylla</t>
  </si>
  <si>
    <t>Artemisia schmidtiana</t>
  </si>
  <si>
    <t>Artemisia stelleriana</t>
  </si>
  <si>
    <t>Aubrieta gracilis</t>
  </si>
  <si>
    <t>Buddleja davidii</t>
  </si>
  <si>
    <t>Caryopteris x clandonensis</t>
  </si>
  <si>
    <t>Ceratostigma plumbaginoides</t>
  </si>
  <si>
    <t>Coreopsis auriculata</t>
  </si>
  <si>
    <t>Coreopsis x Hybrida</t>
  </si>
  <si>
    <t>Coreopsis grandiflora</t>
  </si>
  <si>
    <t>Coreopsis verticillata</t>
  </si>
  <si>
    <t>Delosperma cooperi</t>
  </si>
  <si>
    <t>Dianthus caryophyllus</t>
  </si>
  <si>
    <t>Dianthus Hybrid</t>
  </si>
  <si>
    <t>Digiplexis x Hybrida</t>
  </si>
  <si>
    <t>Erysimum hybrida</t>
  </si>
  <si>
    <t>Eupatorium dubium</t>
  </si>
  <si>
    <t>Euphorbia characias</t>
  </si>
  <si>
    <t>Euphorbia x martinii</t>
  </si>
  <si>
    <t>Gaillardia aristata</t>
  </si>
  <si>
    <t>Galium odoratum</t>
  </si>
  <si>
    <t>Gaura lindheimeri</t>
  </si>
  <si>
    <t>Hedera algeriensis</t>
  </si>
  <si>
    <t>Hedera helix</t>
  </si>
  <si>
    <t>Hedera helix var. baltica</t>
  </si>
  <si>
    <t>Helenium autumnale</t>
  </si>
  <si>
    <t>Heliopsis helianthoides</t>
  </si>
  <si>
    <t>Iberis sempervirens</t>
  </si>
  <si>
    <t>Lamium maculatum</t>
  </si>
  <si>
    <t>Lavandula angustifolia</t>
  </si>
  <si>
    <t>Lavandula stoechas</t>
  </si>
  <si>
    <t>Lavandula dentata</t>
  </si>
  <si>
    <t>Lavandula x intermedia</t>
  </si>
  <si>
    <t>Leucanthemum maximum</t>
  </si>
  <si>
    <t>Lithodora diffusa</t>
  </si>
  <si>
    <t>Mentha spicata</t>
  </si>
  <si>
    <t>Mentha suaveolens</t>
  </si>
  <si>
    <t>Mentha x piperita</t>
  </si>
  <si>
    <t>Monarda didyma</t>
  </si>
  <si>
    <t>Nepeta faassenii</t>
  </si>
  <si>
    <t>Ocimum x citriodorum</t>
  </si>
  <si>
    <t>Oenothera speciosa</t>
  </si>
  <si>
    <t>Origanum marjorana</t>
  </si>
  <si>
    <t>Origanum rotundifolium</t>
  </si>
  <si>
    <t>Origanum vulgare</t>
  </si>
  <si>
    <t>Pachysandra terminalis</t>
  </si>
  <si>
    <t>Penstemon barbatus var. praecox</t>
  </si>
  <si>
    <t>Penstemon hartwegii</t>
  </si>
  <si>
    <t>Perovskia atriplicifolia</t>
  </si>
  <si>
    <t>Phlox bifida</t>
  </si>
  <si>
    <t>Phlox divaricata</t>
  </si>
  <si>
    <t>Phlox hybrida</t>
  </si>
  <si>
    <t>Phlox paniculata</t>
  </si>
  <si>
    <t>Phlox subulata</t>
  </si>
  <si>
    <t>Rosmarinus officinalis</t>
  </si>
  <si>
    <t>Salvia elegans</t>
  </si>
  <si>
    <t>Salvia officinalis</t>
  </si>
  <si>
    <t>Salvia sylvestris</t>
  </si>
  <si>
    <t>Saxifraga arendsii</t>
  </si>
  <si>
    <t>Scabiosa columbaria</t>
  </si>
  <si>
    <t>Sedum cauticola</t>
  </si>
  <si>
    <t>Sedum hybrida</t>
  </si>
  <si>
    <t>Sedum Ewersii</t>
  </si>
  <si>
    <t>Sedum hakonense</t>
  </si>
  <si>
    <t>Sedum kamtschaticum</t>
  </si>
  <si>
    <t>Sedum reflexum</t>
  </si>
  <si>
    <t>Sedum spurium</t>
  </si>
  <si>
    <t>Sedum telephium</t>
  </si>
  <si>
    <t>Stachys byzantina</t>
  </si>
  <si>
    <t>Thymus citriodorus</t>
  </si>
  <si>
    <t>Thymus praecox</t>
  </si>
  <si>
    <t>Thymus pseudolangoinosus</t>
  </si>
  <si>
    <t>Thymus serphyllum</t>
  </si>
  <si>
    <t>Thymus vulgaris</t>
  </si>
  <si>
    <t>Veronica longifolia</t>
  </si>
  <si>
    <t>Veronica spicata</t>
  </si>
  <si>
    <t>Viola cornuta</t>
  </si>
  <si>
    <t>Skysail</t>
  </si>
  <si>
    <t>Betterbuzz</t>
  </si>
  <si>
    <t>Honeysticks</t>
  </si>
  <si>
    <t>Princess</t>
  </si>
  <si>
    <t>Rock On</t>
  </si>
  <si>
    <t>Little Rockstars</t>
  </si>
  <si>
    <t>Sunbright</t>
  </si>
  <si>
    <t>Permathread™</t>
  </si>
  <si>
    <t>Fall Sensation</t>
  </si>
  <si>
    <t>Jewel of Desert</t>
  </si>
  <si>
    <t>Rock Crystal</t>
  </si>
  <si>
    <t>Solstice</t>
  </si>
  <si>
    <t>Wheels of Wonder®</t>
  </si>
  <si>
    <t>Specialties</t>
  </si>
  <si>
    <t>Cliff</t>
  </si>
  <si>
    <t>Rock</t>
  </si>
  <si>
    <t>Pemán</t>
  </si>
  <si>
    <t>WallArt</t>
  </si>
  <si>
    <t>SpinTop™</t>
  </si>
  <si>
    <t>Graceful</t>
  </si>
  <si>
    <t>Monarch</t>
  </si>
  <si>
    <t>Passionate</t>
  </si>
  <si>
    <t>La Diva</t>
  </si>
  <si>
    <t>La Diva Eternal</t>
  </si>
  <si>
    <t>La Diva Imperial</t>
  </si>
  <si>
    <t>La Diva Papillon</t>
  </si>
  <si>
    <t>La Diva Spirit</t>
  </si>
  <si>
    <t>La Diva Vintage</t>
  </si>
  <si>
    <t>Ruffles</t>
  </si>
  <si>
    <t>Real®</t>
  </si>
  <si>
    <t>Sweet Daisy™</t>
  </si>
  <si>
    <t>Pocahontas</t>
  </si>
  <si>
    <t>Woodlander</t>
  </si>
  <si>
    <t>Early®</t>
  </si>
  <si>
    <t>Flame®</t>
  </si>
  <si>
    <t>Flame® Pro</t>
  </si>
  <si>
    <t>Spring®</t>
  </si>
  <si>
    <t>Spring® Late</t>
  </si>
  <si>
    <t>Caramia</t>
  </si>
  <si>
    <t>Midnight</t>
  </si>
  <si>
    <t>Spring King</t>
  </si>
  <si>
    <t>Salute</t>
  </si>
  <si>
    <t>Scenic</t>
  </si>
  <si>
    <t>Flutter</t>
  </si>
  <si>
    <t>SunSparkler®</t>
  </si>
  <si>
    <t>Candela</t>
  </si>
  <si>
    <t>Celestial</t>
  </si>
  <si>
    <t>Magnifi Scent®</t>
  </si>
  <si>
    <t>Achillea Moonshine</t>
  </si>
  <si>
    <t>Achillea Terracotta</t>
  </si>
  <si>
    <t>Achillea Skysail Bright Pink</t>
  </si>
  <si>
    <t>Achillea Skysail Fire</t>
  </si>
  <si>
    <t>Achillea Skysail Yellow</t>
  </si>
  <si>
    <t>Agastache Beelicious Purple</t>
  </si>
  <si>
    <t>Agastache Betterbuzz Amarillo</t>
  </si>
  <si>
    <t>Agastache Betterbuzz Amber</t>
  </si>
  <si>
    <t>Agastache Betterbuzz Pink</t>
  </si>
  <si>
    <t>Agastache Betterbuzz Red</t>
  </si>
  <si>
    <t>Agastache Betterbuzz Violeta</t>
  </si>
  <si>
    <t>Agastache Blue Fortune</t>
  </si>
  <si>
    <t>Agastache Honeysticks Ember</t>
  </si>
  <si>
    <t>Agastache Honeysticks Purple</t>
  </si>
  <si>
    <t>Agastache Honeysticks Sandstone</t>
  </si>
  <si>
    <t>Agastache Black Adder</t>
  </si>
  <si>
    <t>Ajuga Black Scallop</t>
  </si>
  <si>
    <t>Ajuga Bronze Beauty</t>
  </si>
  <si>
    <t>Ajuga Burgundy Glow</t>
  </si>
  <si>
    <t>Ajuga Caitlin's Giant</t>
  </si>
  <si>
    <t>Ajuga Golden Glow</t>
  </si>
  <si>
    <t>Ajuga Mahogany</t>
  </si>
  <si>
    <t>Ajuga Rosea</t>
  </si>
  <si>
    <t>Ajuga Princess Elsa</t>
  </si>
  <si>
    <t>Ajuga Princess Leia</t>
  </si>
  <si>
    <t>Ajuga Princess Nadia</t>
  </si>
  <si>
    <t>Ajuga Chocolate Chip</t>
  </si>
  <si>
    <t>Aloysia Lemon Verbena</t>
  </si>
  <si>
    <t>Artemisia French Tarragon</t>
  </si>
  <si>
    <t>Artemisia Silver Mound</t>
  </si>
  <si>
    <t>Artemisia Silver Brocade</t>
  </si>
  <si>
    <t>Aubrieta Rock On Blue</t>
  </si>
  <si>
    <t>Aubrieta Rock On Pink</t>
  </si>
  <si>
    <t>Aubrieta Rock On Purple Imp</t>
  </si>
  <si>
    <t>Buddleja Little Rockstars Red</t>
  </si>
  <si>
    <t>Buddleja Little Rockstars Purple</t>
  </si>
  <si>
    <t>Buddleja Little Rockstars Pink</t>
  </si>
  <si>
    <t>Buddleja Little Rockstars Blue</t>
  </si>
  <si>
    <t>Buddleja Little Rockstars White</t>
  </si>
  <si>
    <t>Caryopteris Gold Crest</t>
  </si>
  <si>
    <t>Coreopsis Sunbright</t>
  </si>
  <si>
    <t>Coreopsis Permathread™ Butter Rum</t>
  </si>
  <si>
    <t>Coreopsis Permathread™ Red Satin</t>
  </si>
  <si>
    <t>Coreopsis Permathread™ Shade of Rose</t>
  </si>
  <si>
    <t>Coreopsis Permathread™ Sweet Tart</t>
  </si>
  <si>
    <t>Coreopsis MoonSwirl</t>
  </si>
  <si>
    <t>Coreopsis Moonbeam</t>
  </si>
  <si>
    <t>Coreopsis Zagreb</t>
  </si>
  <si>
    <t>Coreopsis Fall Sensation Amber</t>
  </si>
  <si>
    <t>Coreopsis Fall Sensation Quartz</t>
  </si>
  <si>
    <t>Coreopsis Fall Sensation Sandstone</t>
  </si>
  <si>
    <t>Coreopsis Fall Sensation Sunny Side</t>
  </si>
  <si>
    <t>Coreopsis Fall Sensation Vermilion</t>
  </si>
  <si>
    <t>Delosperma Cooper's Ice Plant</t>
  </si>
  <si>
    <t>Delosperma Jewel of Desert Amethyst</t>
  </si>
  <si>
    <t>Delosperma Jewel of Desert Candy Stone</t>
  </si>
  <si>
    <t>Delosperma Jewel of Desert Grenade</t>
  </si>
  <si>
    <t>Delosperma Jewel of Desert Opal</t>
  </si>
  <si>
    <t>Delosperma Jewel of Desert Peridot Imp</t>
  </si>
  <si>
    <t>Delosperma Jewel of Desert Rosequartz</t>
  </si>
  <si>
    <t>Delosperma Jewel of Desert Ruby</t>
  </si>
  <si>
    <t>Delosperma Jewel of Desert Sun Stone</t>
  </si>
  <si>
    <t>Delosperma Jewel of Desert Topaz</t>
  </si>
  <si>
    <t>Delosperma Rock Crystal Magenta Pop</t>
  </si>
  <si>
    <t>Delosperma Rock Crystal Candy Red</t>
  </si>
  <si>
    <t>Delosperma Rock Crystal Purple</t>
  </si>
  <si>
    <t>Delosperma Rock Crystal Pink</t>
  </si>
  <si>
    <t>Delosperma Rock Crystal Red</t>
  </si>
  <si>
    <t>Delosperma Rock Crystal White</t>
  </si>
  <si>
    <t>Delosperma Rock Crystal Orange</t>
  </si>
  <si>
    <t>Delosperma Rock Crystal Yellow</t>
  </si>
  <si>
    <t>Delosperma Solstice Scarlet Red</t>
  </si>
  <si>
    <t>Delosperma Solstice Purple</t>
  </si>
  <si>
    <t>Delosperma Solstice Purple Bicolor</t>
  </si>
  <si>
    <t>Delosperma Solstice Yellow</t>
  </si>
  <si>
    <t>Delosperma Solstice Orange</t>
  </si>
  <si>
    <t>Delosperma Solstice Red</t>
  </si>
  <si>
    <t>Delosperma Wheels of Wonder® Limoncello</t>
  </si>
  <si>
    <t>Delosperma Wheels of Wonder® Fire Imp</t>
  </si>
  <si>
    <t>Delosperma Wheels of Wonder® Golden Wonder</t>
  </si>
  <si>
    <t>Delosperma Wheels of Wonder® Hot Orange</t>
  </si>
  <si>
    <t>Delosperma Wheels of Wonder® Hot Pink Imp</t>
  </si>
  <si>
    <t>Delosperma Wheels of Wonder® Hot Red</t>
  </si>
  <si>
    <t>Delosperma Wheels of Wonder® Orange Imp</t>
  </si>
  <si>
    <t>Delosperma Wheels of Wonder® Purple</t>
  </si>
  <si>
    <t>Delosperma Wheels of Wonder® Salmony Pink 2.0</t>
  </si>
  <si>
    <t>Delosperma Wheels of Wonder® Violet Wonder</t>
  </si>
  <si>
    <t>Delosperma Wheels of Wonder® White Imp</t>
  </si>
  <si>
    <t>Dianthus Mad Magenta</t>
  </si>
  <si>
    <t>Dianthus Cliff Pink Spot</t>
  </si>
  <si>
    <t>Dianthus Cliff Red Spot</t>
  </si>
  <si>
    <t>Dianthus Rock Ruby</t>
  </si>
  <si>
    <t>Dianthus Rock Purple</t>
  </si>
  <si>
    <t>Dianthus Rock Violet</t>
  </si>
  <si>
    <t>Dianthus Rock Candy</t>
  </si>
  <si>
    <t>Dianthus Rock White</t>
  </si>
  <si>
    <t>Dianthus Pemán</t>
  </si>
  <si>
    <t>Dianthus Pemán Fancy Cerise</t>
  </si>
  <si>
    <t>Dianthus Pemán Fancy Lilac</t>
  </si>
  <si>
    <t>Dianthus Pemán Red</t>
  </si>
  <si>
    <t>Dianthus Pemán Violet</t>
  </si>
  <si>
    <t>Digiplexis Berry Canary</t>
  </si>
  <si>
    <t>Erysimum WallArt Lavender</t>
  </si>
  <si>
    <t>Erysimum WallArt Berry Lemonade</t>
  </si>
  <si>
    <t>Erysimum WallArt Citric</t>
  </si>
  <si>
    <t>Erysimum WallArt Pearl</t>
  </si>
  <si>
    <t>Erysimum WallArt Pink Lemonade</t>
  </si>
  <si>
    <t>Eupatorium Baby Joe®</t>
  </si>
  <si>
    <t>Eupatorium Little-Pye</t>
  </si>
  <si>
    <t>Euphorbia Glacier Blue</t>
  </si>
  <si>
    <t>Euphorbia Tasmanian Tiger</t>
  </si>
  <si>
    <t>Euphorbia Ascot Rainbow</t>
  </si>
  <si>
    <t>Gaillardia SpinTop™ Red Starburst Imp.</t>
  </si>
  <si>
    <t>Gaillardia SpinTop™ Mango</t>
  </si>
  <si>
    <t>Gaillardia SpinTop™ Orange Halo Imp.</t>
  </si>
  <si>
    <t>Gaillardia SpinTop™ Red</t>
  </si>
  <si>
    <t>Gaillardia SpinTop™ Yellow Touch</t>
  </si>
  <si>
    <t>Gaillardia SpinTop™ Mariachi Copper Sun</t>
  </si>
  <si>
    <t>Gaillardia SpinTop™ Mariachi Red Sky</t>
  </si>
  <si>
    <t>Gaura Siskiyou Pink</t>
  </si>
  <si>
    <t>Gaura Graceful Blush</t>
  </si>
  <si>
    <t>Gaura Graceful Light Pink</t>
  </si>
  <si>
    <t>Gaura Graceful Magic</t>
  </si>
  <si>
    <t>Gaura Graceful Pink</t>
  </si>
  <si>
    <t>Gaura Graceful White</t>
  </si>
  <si>
    <t>Gaura Monarch Pink</t>
  </si>
  <si>
    <t>Gaura Monarch White</t>
  </si>
  <si>
    <t>Gaura Passionate Rainbow</t>
  </si>
  <si>
    <t>Hedera Fancy California</t>
  </si>
  <si>
    <t>Hedera Glacier</t>
  </si>
  <si>
    <t>Hedera Golden Child</t>
  </si>
  <si>
    <t>Hedera Needle Point</t>
  </si>
  <si>
    <t>Hedera Ripple Yellow</t>
  </si>
  <si>
    <t>Hedera Thorndale</t>
  </si>
  <si>
    <t>Heliopsis Sunstruck</t>
  </si>
  <si>
    <t>Iberis Candy Sorbet</t>
  </si>
  <si>
    <t>Iberis Tuff Candy</t>
  </si>
  <si>
    <t>Iberis White Shadow</t>
  </si>
  <si>
    <t>Lamium Anne Greenaway</t>
  </si>
  <si>
    <t>Lamium Beacon Silver</t>
  </si>
  <si>
    <t>Lamium Ghost</t>
  </si>
  <si>
    <t>Lamium Golden Anniversary</t>
  </si>
  <si>
    <t>Lamium Orchid Frost</t>
  </si>
  <si>
    <t>Lamium Orchid Frost Gold</t>
  </si>
  <si>
    <t>Lamium Orchid Frost Grande</t>
  </si>
  <si>
    <t>Lamium Pink Pewter</t>
  </si>
  <si>
    <t>Lamium Purple Dragon</t>
  </si>
  <si>
    <t>Lamium Red Nancy</t>
  </si>
  <si>
    <t>Lamium White Nancy</t>
  </si>
  <si>
    <t>Lavandula Big Time Blue</t>
  </si>
  <si>
    <t>Lavandula Blujeans</t>
  </si>
  <si>
    <t>Lavandula Hidcote</t>
  </si>
  <si>
    <t>Lavandula Munstead</t>
  </si>
  <si>
    <t>Lavandula Platinum Blonde</t>
  </si>
  <si>
    <t>Lavandula Super Blue</t>
  </si>
  <si>
    <t>Lavandula La Diva Berry Beautiful</t>
  </si>
  <si>
    <t>Lavandula La Diva Big Night</t>
  </si>
  <si>
    <t>Lavandula La Diva Eternal Elegance</t>
  </si>
  <si>
    <t>Lavandula La Diva Imperial</t>
  </si>
  <si>
    <t>Lavandula La Diva Imperial Early</t>
  </si>
  <si>
    <t>Lavandula La Diva Papillon Deep Rose</t>
  </si>
  <si>
    <t>Lavandula La Diva Papillon Purple</t>
  </si>
  <si>
    <t>Lavandula La Diva Papillon White</t>
  </si>
  <si>
    <t>Lavandula La Diva Spirit Purple Blue</t>
  </si>
  <si>
    <t>Lavandula La Diva Spirit White</t>
  </si>
  <si>
    <t>Lavandula La Diva Spirit Pink</t>
  </si>
  <si>
    <t>Lavandula La Diva Vintage Amethyst</t>
  </si>
  <si>
    <t>Lavandula La Diva Vintage Violet</t>
  </si>
  <si>
    <t>Lavandula French Lavender (Green)</t>
  </si>
  <si>
    <t>Lavandula Otto Quast</t>
  </si>
  <si>
    <t>Lavandula Ruffles Blueberry</t>
  </si>
  <si>
    <t>Lavandula Goodwin Creek</t>
  </si>
  <si>
    <t>Lavandula Grosso</t>
  </si>
  <si>
    <t>Lavandula Phenomenal</t>
  </si>
  <si>
    <t>Lavandula Provence</t>
  </si>
  <si>
    <t>Leucanthemum Snow Cap</t>
  </si>
  <si>
    <t>Leucanthemum Real® Dream</t>
  </si>
  <si>
    <t>Leucanthemum Real® Glory</t>
  </si>
  <si>
    <t>Leucanthemum Real® Sunbeam</t>
  </si>
  <si>
    <t>Leucanthemum Sweet Daisy™ Birdy</t>
  </si>
  <si>
    <t>Leucanthemum Sweet Daisy™ Christine</t>
  </si>
  <si>
    <t>Leucanthemum Sweet Daisy™ Izabel</t>
  </si>
  <si>
    <t>Leucanthemum Sweet Daisy™ Jane</t>
  </si>
  <si>
    <t>Leucanthemum Sweet Daisy™ Rebecca</t>
  </si>
  <si>
    <t>Leucanthemum Sweet Daisy™ Shelly</t>
  </si>
  <si>
    <t>Leucanthemum Sweet Daisy™ Sofie</t>
  </si>
  <si>
    <t>Lithodora Blue Star</t>
  </si>
  <si>
    <t>Lithodora Grace Ward</t>
  </si>
  <si>
    <t>Lysimachia Creeping Jenny Green</t>
  </si>
  <si>
    <t>Lysimachia Goldi</t>
  </si>
  <si>
    <t>Mentha Kentucky Colonel</t>
  </si>
  <si>
    <t>Mentha Spearmint</t>
  </si>
  <si>
    <t>Mentha Apple Mint</t>
  </si>
  <si>
    <t>Mentha Variegata (Pineapple Mint)</t>
  </si>
  <si>
    <t>Mentha Chocolate Mint</t>
  </si>
  <si>
    <t>Mentha Orange Mint</t>
  </si>
  <si>
    <t>Mentha Peppermint</t>
  </si>
  <si>
    <t>Monarda Fireball</t>
  </si>
  <si>
    <t>Monarda Pocahontas Deep Purple</t>
  </si>
  <si>
    <t>Monarda Pocahontas Pink</t>
  </si>
  <si>
    <t>Monarda Pocahontas Red Rose</t>
  </si>
  <si>
    <t>Nepeta Walkers Low</t>
  </si>
  <si>
    <t>Ocimum Pesto Perpetuo</t>
  </si>
  <si>
    <t>Oenothera Siskiyou</t>
  </si>
  <si>
    <t>Oenothera Twilight</t>
  </si>
  <si>
    <t>Origanum Sweet Marjoram</t>
  </si>
  <si>
    <t>Origanum Kent Beauty</t>
  </si>
  <si>
    <t>Origanum Greek</t>
  </si>
  <si>
    <t>Origanum Hot &amp; Spicy</t>
  </si>
  <si>
    <t>Origanum Italian</t>
  </si>
  <si>
    <t>Pachysandra Green Sheen</t>
  </si>
  <si>
    <t>Pachysandra terminalis Japanese Spurge</t>
  </si>
  <si>
    <t>Pachysandra Silver Edge</t>
  </si>
  <si>
    <t>Perovskia CrazyBlue</t>
  </si>
  <si>
    <t>Perovskia Jelena</t>
  </si>
  <si>
    <t>Perovskia Lacey Blue</t>
  </si>
  <si>
    <t>Perovskia Little Spire</t>
  </si>
  <si>
    <t>Perovskia Russian Sage</t>
  </si>
  <si>
    <t>Perovskia Zasha</t>
  </si>
  <si>
    <t>Phlox bifida Fort Hill</t>
  </si>
  <si>
    <t>Phlox Blue Moon</t>
  </si>
  <si>
    <t>Phlox Chattahoochee</t>
  </si>
  <si>
    <t>Phlox May Breeze</t>
  </si>
  <si>
    <t>Phlox Woodlander Lilac</t>
  </si>
  <si>
    <t>Phlox Woodlander Periwinkle</t>
  </si>
  <si>
    <t>Phlox Woodlander Pink</t>
  </si>
  <si>
    <t>Phlox Woodlander Purple</t>
  </si>
  <si>
    <t>Phlox Woodlander Rose</t>
  </si>
  <si>
    <t>Phlox Early® Blush Pop</t>
  </si>
  <si>
    <t>Phlox Early® Cerise</t>
  </si>
  <si>
    <t>Phlox Early® Lavander Pop</t>
  </si>
  <si>
    <t>Phlox Early® Magenta</t>
  </si>
  <si>
    <t>Phlox Early® Pink</t>
  </si>
  <si>
    <t>Phlox Early® Purple Eye</t>
  </si>
  <si>
    <t>Phlox Early® Red</t>
  </si>
  <si>
    <t>Phlox Early® White</t>
  </si>
  <si>
    <t>Phlox Flame® Coral</t>
  </si>
  <si>
    <t>Phlox Flame® Light Blue</t>
  </si>
  <si>
    <t>Phlox Flame® Light Pink</t>
  </si>
  <si>
    <t>Phlox Flame® Lilac Star</t>
  </si>
  <si>
    <t>Phlox Flame® Pink</t>
  </si>
  <si>
    <t>Phlox Flame® Pro Purple</t>
  </si>
  <si>
    <t>Phlox Flame® Pro Violet Charme</t>
  </si>
  <si>
    <t>Phlox Flame® Purple</t>
  </si>
  <si>
    <t>Phlox Flame® Purple Eye</t>
  </si>
  <si>
    <t>Phlox Flame® Red</t>
  </si>
  <si>
    <t>Phlox Flame® Watermelon</t>
  </si>
  <si>
    <t>Phlox Flame® Pro Baby Doll</t>
  </si>
  <si>
    <t>Phlox Flame® Pro Cerise</t>
  </si>
  <si>
    <t>Phlox Flame® Pro Lilac</t>
  </si>
  <si>
    <t>Phlox Flame® Pro Pink Pop</t>
  </si>
  <si>
    <t>Phlox Flame® Pro Rose Pink</t>
  </si>
  <si>
    <t>Phlox Flame® Pro White</t>
  </si>
  <si>
    <t>Phlox sub. Candy Stripe</t>
  </si>
  <si>
    <t>Phlox sub. Drummond Pink</t>
  </si>
  <si>
    <t>Phlox sub. Emerald Blue</t>
  </si>
  <si>
    <t>Phlox sub. Purple Beauty</t>
  </si>
  <si>
    <t>Phlox Spring® Blue</t>
  </si>
  <si>
    <t>Phlox Spring® Dark Leaf Pink</t>
  </si>
  <si>
    <t>Phlox Spring® Hot Pink</t>
  </si>
  <si>
    <t>Phlox Spring® Lavender</t>
  </si>
  <si>
    <t>Phlox Spring® Lilac</t>
  </si>
  <si>
    <t>Phlox Spring® Pink</t>
  </si>
  <si>
    <t>Phlox Spring® Purple</t>
  </si>
  <si>
    <t>Phlox Spring® Scarlet</t>
  </si>
  <si>
    <t>Phlox Spring® Soft Pink</t>
  </si>
  <si>
    <t>Phlox Spring® White</t>
  </si>
  <si>
    <t>Phlox Spring® Late Pink</t>
  </si>
  <si>
    <t>Phlox Spring® Late White</t>
  </si>
  <si>
    <t>Rosmarinus Gorizia</t>
  </si>
  <si>
    <t>Rosmarinus Prostratus</t>
  </si>
  <si>
    <t>Rosmarinus Tuscan Blue</t>
  </si>
  <si>
    <t>Salvia Pineapple Sage</t>
  </si>
  <si>
    <t>Salvia Blue Hills</t>
  </si>
  <si>
    <t>Salvia Blue Marvel</t>
  </si>
  <si>
    <t>Salvia Caradonna</t>
  </si>
  <si>
    <t>Salvia Caramia</t>
  </si>
  <si>
    <t>Salvia Caramia Rosa</t>
  </si>
  <si>
    <t>Salvia East Friesland</t>
  </si>
  <si>
    <t>Salvia Marcus</t>
  </si>
  <si>
    <t>Salvia Midnight Purple</t>
  </si>
  <si>
    <t>Salvia Midnight Rose</t>
  </si>
  <si>
    <t>Salvia Noble Knight</t>
  </si>
  <si>
    <t>Salvia Noche</t>
  </si>
  <si>
    <t>Salvia Spring King</t>
  </si>
  <si>
    <t>Salvia Spring King Mini</t>
  </si>
  <si>
    <t>Salvia Spring King Mini Rose</t>
  </si>
  <si>
    <t>Salvia Salute Blue</t>
  </si>
  <si>
    <t>Salvia Salute Ice Blue</t>
  </si>
  <si>
    <t>Salvia Salute Light Pink</t>
  </si>
  <si>
    <t>Salvia Salute Neon Pink</t>
  </si>
  <si>
    <t>Salvia Salute White</t>
  </si>
  <si>
    <t>Salvia Berggarten</t>
  </si>
  <si>
    <t>Salvia Celebration</t>
  </si>
  <si>
    <t>Salvia Purpurascens</t>
  </si>
  <si>
    <t>Salvia Tricolor</t>
  </si>
  <si>
    <t>Salvia May Night</t>
  </si>
  <si>
    <t>Saxifraga Scenic Red</t>
  </si>
  <si>
    <t>Saxifraga Scenic White</t>
  </si>
  <si>
    <t>Scabiosa Butterfly Blue</t>
  </si>
  <si>
    <t>Scabiosa Flutter Deep Blue</t>
  </si>
  <si>
    <t>Scabiosa Flutter Rose Pink</t>
  </si>
  <si>
    <t>Sedum SunSparkler® Blue Elf</t>
  </si>
  <si>
    <t>Sedum SunSparkler® Cherry Tart</t>
  </si>
  <si>
    <t>Sedum SunSparkler® Firecracker</t>
  </si>
  <si>
    <t>Sedum SunSparkler® Lime Twister</t>
  </si>
  <si>
    <t>Sedum SunSparkler® Lime Zinger</t>
  </si>
  <si>
    <t>Sedum Sunsparkler® Plum Dazzled</t>
  </si>
  <si>
    <t>Sedum Sunsparkler® Wildfire</t>
  </si>
  <si>
    <t>Sedum ewersii</t>
  </si>
  <si>
    <t>Sedum Chocolate Ball</t>
  </si>
  <si>
    <t>Sedum Banana Split</t>
  </si>
  <si>
    <t>Sedum kamtschaticum Variegatum</t>
  </si>
  <si>
    <t>Sedum Blue Spruce</t>
  </si>
  <si>
    <t>Sedum Tricolor</t>
  </si>
  <si>
    <t>Sedum Autumn Fire</t>
  </si>
  <si>
    <t>Sedum Autumn Joy</t>
  </si>
  <si>
    <t>Stachys Silver Carpet</t>
  </si>
  <si>
    <t>Thymus Gold Lemon</t>
  </si>
  <si>
    <t>Thymus Hi-Ho Silver</t>
  </si>
  <si>
    <t>Thymus Lemon</t>
  </si>
  <si>
    <t>Thymus Silver King</t>
  </si>
  <si>
    <t>Thymus Elfin</t>
  </si>
  <si>
    <t>Thymus Red Creeping</t>
  </si>
  <si>
    <t>Thymus Pink Chintz</t>
  </si>
  <si>
    <t>Verbena Homestead Purple</t>
  </si>
  <si>
    <t>Veronica Baby Boomer Blue</t>
  </si>
  <si>
    <t>Veronica Pink Candles</t>
  </si>
  <si>
    <t>Veronica Candela Blue</t>
  </si>
  <si>
    <t>Veronica Candela Hot Pink</t>
  </si>
  <si>
    <t>Veronica Candela Pink</t>
  </si>
  <si>
    <t>Veronica Candela Purple</t>
  </si>
  <si>
    <t>Veronica Giles Van Hees</t>
  </si>
  <si>
    <t>Veronica Royal Candles</t>
  </si>
  <si>
    <t>Veronica Snow Candles</t>
  </si>
  <si>
    <t>Vinca Atropurpurea</t>
  </si>
  <si>
    <t>Vinca Bowles Cunnigham</t>
  </si>
  <si>
    <t>Vinca Gertrude Jekyll</t>
  </si>
  <si>
    <t>Vinca Illumination</t>
  </si>
  <si>
    <t>Vinca Ralph Shugart</t>
  </si>
  <si>
    <t>Viola Etain</t>
  </si>
  <si>
    <t>Viola Celestial Blue Moon</t>
  </si>
  <si>
    <t>Viola Celestial Northern Lights</t>
  </si>
  <si>
    <t>Viola Celestial Starry Night</t>
  </si>
  <si>
    <t>Viola Magnifi Scent® Sunny Jim</t>
  </si>
  <si>
    <t>Viola Magnifi Scent® Sweetheart</t>
  </si>
  <si>
    <t>Status</t>
  </si>
  <si>
    <t>True North?</t>
  </si>
  <si>
    <t>optional</t>
  </si>
  <si>
    <t>PPP</t>
  </si>
  <si>
    <t>YES</t>
  </si>
  <si>
    <t>Vernalization required?</t>
  </si>
  <si>
    <t>No</t>
  </si>
  <si>
    <t>Yes</t>
  </si>
  <si>
    <t>Liner Arrival week (pre-vernalized if required)/ transplant week</t>
  </si>
  <si>
    <t>Container size</t>
  </si>
  <si>
    <t>GAL</t>
  </si>
  <si>
    <t>Container finish time (default GAL)</t>
  </si>
  <si>
    <t>Nepeta subsessillis</t>
  </si>
  <si>
    <t>Nepeta Tranquil Purple</t>
  </si>
  <si>
    <t>Beneficial</t>
  </si>
  <si>
    <t xml:space="preserve">          or for quarts subtract 2 weeks, for 2 GAL and larger add 3-4 weeks to finish time (or more plants per pot)</t>
  </si>
  <si>
    <t>Nepeta Serene Frost</t>
  </si>
  <si>
    <t>Nepeta Serene Lilac</t>
  </si>
  <si>
    <t>Serene</t>
  </si>
  <si>
    <t>Cloudburst</t>
  </si>
  <si>
    <t>Sedum Cloudburst Burgundy</t>
  </si>
  <si>
    <r>
      <t xml:space="preserve">    </t>
    </r>
    <r>
      <rPr>
        <sz val="14"/>
        <color rgb="FF000000"/>
        <rFont val="Raleway"/>
        <family val="2"/>
      </rPr>
      <t>*Clear Filter</t>
    </r>
  </si>
  <si>
    <t xml:space="preserve"> Keep this selected</t>
  </si>
  <si>
    <r>
      <t xml:space="preserve">          </t>
    </r>
    <r>
      <rPr>
        <sz val="13"/>
        <color rgb="FFFF0000"/>
        <rFont val="Sentinel Medium"/>
        <family val="3"/>
      </rPr>
      <t xml:space="preserve">  *clear filter to send sheet back to original state</t>
    </r>
  </si>
  <si>
    <t xml:space="preserve">  1.  ENTER your order amounts in the ORDER ME column</t>
  </si>
  <si>
    <r>
      <t xml:space="preserve">  2.  CHANGE any </t>
    </r>
    <r>
      <rPr>
        <b/>
        <sz val="14"/>
        <color theme="3"/>
        <rFont val="Sentinel Medium"/>
        <family val="3"/>
      </rPr>
      <t>orange column</t>
    </r>
    <r>
      <rPr>
        <b/>
        <sz val="14"/>
        <color rgb="FF7030A0"/>
        <rFont val="Sentinel Medium"/>
        <family val="3"/>
      </rPr>
      <t xml:space="preserve"> to fit your facility (propagation time, finish time, plants per pot and container size)</t>
    </r>
  </si>
  <si>
    <t>Liner Arrival/ Transplant (week when vernalizing in finished container)</t>
  </si>
  <si>
    <t>Place amount of finished plants needed</t>
  </si>
  <si>
    <r>
      <rPr>
        <b/>
        <sz val="12"/>
        <rFont val="Raleway"/>
        <family val="2"/>
      </rPr>
      <t xml:space="preserve">ORDER AMOUNT </t>
    </r>
    <r>
      <rPr>
        <b/>
        <sz val="10"/>
        <rFont val="Raleway"/>
        <family val="2"/>
      </rPr>
      <t>Number of URC or Liners needed</t>
    </r>
  </si>
  <si>
    <t>Vernalization time (wks)</t>
  </si>
  <si>
    <t>Propagation time (wks)</t>
  </si>
  <si>
    <t>Sea Breeze™</t>
  </si>
  <si>
    <t>Achillea Sea Breeze™ Red</t>
  </si>
  <si>
    <t>Achillea Sea Breeze™ Salmon</t>
  </si>
  <si>
    <t>FlutterFriendly</t>
  </si>
  <si>
    <t>Agastache FlutterFriendly Orange</t>
  </si>
  <si>
    <t>Agastache FlutterFriendly Red</t>
  </si>
  <si>
    <t>Agastache FlutterFriendly Salmon</t>
  </si>
  <si>
    <t>Aster dumosus</t>
  </si>
  <si>
    <t>Aurora</t>
  </si>
  <si>
    <t>Aster Aurora Blue</t>
  </si>
  <si>
    <t>Aster Aurora Pink</t>
  </si>
  <si>
    <t>Aster Aurora Purple</t>
  </si>
  <si>
    <t>Aster Aurora White</t>
  </si>
  <si>
    <t>Campanula portenschlagiana</t>
  </si>
  <si>
    <t>Ultra</t>
  </si>
  <si>
    <t>Campanula Ultra Violet</t>
  </si>
  <si>
    <t>Radiant</t>
  </si>
  <si>
    <t>Coreopsis Radiant Velvet in Gold</t>
  </si>
  <si>
    <t>Coreopsis Compact MoonSwirl</t>
  </si>
  <si>
    <t>Delosperma Jewel of Desert Garnet</t>
  </si>
  <si>
    <t>King of Desert™</t>
  </si>
  <si>
    <t>Delosperma King of Desert™ Gold</t>
  </si>
  <si>
    <t>Delosperma King of Desert™ Peach</t>
  </si>
  <si>
    <t>Delosperma King of Desert™ Red</t>
  </si>
  <si>
    <t>Delosperma King of Desert™ White</t>
  </si>
  <si>
    <t>Delosperma King of Desert™ Yellow</t>
  </si>
  <si>
    <t>Arabella</t>
  </si>
  <si>
    <t>Dianthus Arabella Pink</t>
  </si>
  <si>
    <t>Dianthus Arabella Purple</t>
  </si>
  <si>
    <t>Special</t>
  </si>
  <si>
    <t>Dianthus Special Bacco</t>
  </si>
  <si>
    <t>Sprint</t>
  </si>
  <si>
    <t>Dianthus Sprint Angie</t>
  </si>
  <si>
    <t>Dianthus Sprint Bordeaux</t>
  </si>
  <si>
    <t>Dianthus Sprint Bright Red</t>
  </si>
  <si>
    <t>Dianthus Sprint Dark Pink</t>
  </si>
  <si>
    <t>Dianthus Sprint Dark Red</t>
  </si>
  <si>
    <t>Dianthus Sprint Pink</t>
  </si>
  <si>
    <t>Dianthus Sprint Pink Shades</t>
  </si>
  <si>
    <t>Dianthus Sprint Red</t>
  </si>
  <si>
    <t>Dianthus Sprint Salmon</t>
  </si>
  <si>
    <t>Dianthus Sprint White</t>
  </si>
  <si>
    <t>SpinTop™ Mariachi</t>
  </si>
  <si>
    <t>Big Time</t>
  </si>
  <si>
    <t>Lavandula Big Time White</t>
  </si>
  <si>
    <t>Lavandula Sensational!®</t>
  </si>
  <si>
    <t>Lavandula La Diva Garnet Rouge</t>
  </si>
  <si>
    <t>Lavandula La Diva Lush Purple</t>
  </si>
  <si>
    <t>La Diva Berry</t>
  </si>
  <si>
    <t>Lavandula La Diva Berry Bountiful</t>
  </si>
  <si>
    <t>Lavandula La Diva Berry Rosey</t>
  </si>
  <si>
    <t>Lavandula La Diva Eternal Grace</t>
  </si>
  <si>
    <t>Lavandula La Diva Papillon Deep Rose Imp</t>
  </si>
  <si>
    <t>Leucanthemum Sweet Daisy™ Chloe</t>
  </si>
  <si>
    <t>Leucanthemum Sweet Daisy™ Kylie</t>
  </si>
  <si>
    <t>Pristine®</t>
  </si>
  <si>
    <t>Penstemon Pristine® Deep Rose Imp</t>
  </si>
  <si>
    <t>Penstemon Pristine® Rose</t>
  </si>
  <si>
    <t>Penstemon Super Star</t>
  </si>
  <si>
    <t>Phlox Early® Pink Pinwheel</t>
  </si>
  <si>
    <t>Phlox Flame® Blue Ice</t>
  </si>
  <si>
    <t>Phlox Flame® Bordeaux Red</t>
  </si>
  <si>
    <t>Phlox Flame® Pink Imp</t>
  </si>
  <si>
    <t>Phlox Flame® Pro White Imp</t>
  </si>
  <si>
    <t>Phlox Spring® Coral Eye</t>
  </si>
  <si>
    <t>Phlox Spring® Lilac Imp</t>
  </si>
  <si>
    <t>Phlox Spring® Rose Eye</t>
  </si>
  <si>
    <t>Noble</t>
  </si>
  <si>
    <t>Salvia Noble Princess</t>
  </si>
  <si>
    <t>Salvia Clarity</t>
  </si>
  <si>
    <t>Saxifraga Scenic Appleblossom</t>
  </si>
  <si>
    <t>Saxifraga Scenic Pink</t>
  </si>
  <si>
    <t>Saxifraga Scenic White Imp</t>
  </si>
  <si>
    <t>Sempervivum tectorum</t>
  </si>
  <si>
    <t>Sempervivum Kalinda</t>
  </si>
  <si>
    <t>Sempervivum Red Beauty</t>
  </si>
  <si>
    <t>Sempervivum Sunset</t>
  </si>
  <si>
    <t>Stevia rebaudiana</t>
  </si>
  <si>
    <t>Spring Morning</t>
  </si>
  <si>
    <t>Viola Spring Morning Bumblebee</t>
  </si>
  <si>
    <t>Viola Spring Morning Glow</t>
  </si>
  <si>
    <t>Viola Spring Morning Pearl Lilac</t>
  </si>
  <si>
    <t>Viola Spring Morning Royal Purple</t>
  </si>
  <si>
    <t>Viola Spring Morning Sunny Lavender</t>
  </si>
  <si>
    <t>Viola Spring Morning Sunny Purple</t>
  </si>
  <si>
    <t>Viola Spring Morning Violet</t>
  </si>
  <si>
    <t>NEW 2026</t>
  </si>
  <si>
    <t>NEW 2025</t>
  </si>
  <si>
    <t>Tranquil</t>
  </si>
  <si>
    <t>Beelicious</t>
  </si>
  <si>
    <t>Leading Lady™</t>
  </si>
  <si>
    <t>Little Bang™</t>
  </si>
  <si>
    <t>Big Bang™</t>
  </si>
  <si>
    <t>Illumination®</t>
  </si>
  <si>
    <t>Belleza™</t>
  </si>
  <si>
    <t>Salud™</t>
  </si>
  <si>
    <t>PepTalk®</t>
  </si>
  <si>
    <t>Coreopsis Leading Lady™ Iron Lady</t>
  </si>
  <si>
    <t>Coreopsis Leading Lady™ Charlize</t>
  </si>
  <si>
    <t>Coreopsis Leading Lady™ Lauren</t>
  </si>
  <si>
    <t>Coreopsis Leading Lady™ Sophia</t>
  </si>
  <si>
    <t>Coreopsis Little Bang™ Darling Clementine</t>
  </si>
  <si>
    <t>Coreopsis Big Bang™ Mercury Rising</t>
  </si>
  <si>
    <t>Coreopsis Little Bang™ Firewheel</t>
  </si>
  <si>
    <t>Coreopsis Little Bang™ Candy Stripes</t>
  </si>
  <si>
    <t>Coreopsis Little Bang™ Goldilocks</t>
  </si>
  <si>
    <t>Coreopsis Little Bang™ Daybreak</t>
  </si>
  <si>
    <t>Coreopsis Little Bang™ Enchanted Eve</t>
  </si>
  <si>
    <t>Coreopsis Little Bang™ Red Elf</t>
  </si>
  <si>
    <t>Coreopsis Little Bang™ Starlight</t>
  </si>
  <si>
    <t>Coreopsis Little Bang™ Starstruck</t>
  </si>
  <si>
    <t>Digiplexis Illumination®  Flame</t>
  </si>
  <si>
    <t>Gaura Belleza™ Dark Pink</t>
  </si>
  <si>
    <t>Gaura Belleza™ White</t>
  </si>
  <si>
    <t>Helenium Salud™ Embers</t>
  </si>
  <si>
    <t>Helenium Salud™ Golden</t>
  </si>
  <si>
    <t>Helenium Salud™ Yellow</t>
  </si>
  <si>
    <t>Penstemon Pristine® Blue</t>
  </si>
  <si>
    <t>Penstemon Pristine® Deep Rose</t>
  </si>
  <si>
    <t>Penstemon Pristine® Lila Purple</t>
  </si>
  <si>
    <t>Penstemon Pristine® Scarlet</t>
  </si>
  <si>
    <t>Penstemon Pristine® Nightshade</t>
  </si>
  <si>
    <t>Penstemon Pristine® Princess Pink</t>
  </si>
  <si>
    <t>Penstemon Pristine® Primrose</t>
  </si>
  <si>
    <t>Penstemon Pristine® Lipstick</t>
  </si>
  <si>
    <t>Penstemon PepTalk® Hot Pink</t>
  </si>
  <si>
    <t>Penstemon PepTalk® Purple</t>
  </si>
  <si>
    <t>Penstemon PepTalk® Cerise</t>
  </si>
  <si>
    <t>Penstemon PepTalk® Red</t>
  </si>
  <si>
    <t>Penstemon PepTalk® Pretty Pink</t>
  </si>
  <si>
    <t>Penstemon PepTalk® Mauve</t>
  </si>
  <si>
    <t>Sedum Cloudburst Green Flash</t>
  </si>
  <si>
    <t xml:space="preserve">  3.  CHANGE container finish week to match your production</t>
  </si>
  <si>
    <t xml:space="preserve">  4.  hold down Ctrl and CLICK on "(0)" to UN-highlight "(0)" </t>
  </si>
  <si>
    <t xml:space="preserve">  5.  PRINT or SEND to your broker rep of choice to order</t>
  </si>
  <si>
    <r>
      <rPr>
        <b/>
        <sz val="20"/>
        <color rgb="FF0000FF"/>
        <rFont val="Sentinel Medium"/>
        <family val="3"/>
      </rPr>
      <t xml:space="preserve">  *</t>
    </r>
    <r>
      <rPr>
        <b/>
        <sz val="14"/>
        <color rgb="FF0000FF"/>
        <rFont val="Sentinel Medium"/>
        <family val="3"/>
      </rPr>
      <t xml:space="preserve"> Timing is for 1 GAL container, for other sizes adjust to your own timing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</si>
</sst>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0"/>
      <color rgb="FF000000"/>
      <name val="Arial"/>
    </font>
    <font>
      <sz val="10"/>
      <name val="Arial"/>
      <family val="2"/>
    </font>
    <font>
      <sz val="11"/>
      <color theme="1"/>
      <name val="Arial"/>
      <family val="2"/>
      <scheme val="minor"/>
    </font>
    <font>
      <sz val="12"/>
      <color theme="1"/>
      <name val="Arial"/>
      <family val="2"/>
    </font>
    <font>
      <sz val="10"/>
      <color rgb="FF000000"/>
      <name val="Arial"/>
      <family val="2"/>
    </font>
    <font>
      <sz val="13"/>
      <color theme="3"/>
      <name val="Wingdings"/>
      <charset val="2"/>
    </font>
    <font>
      <sz val="13"/>
      <color theme="3"/>
      <name val="Sentinel Medium"/>
      <family val="3"/>
    </font>
    <font>
      <b/>
      <sz val="10"/>
      <color theme="4"/>
      <name val="Raleway"/>
      <family val="2"/>
    </font>
    <font>
      <b/>
      <sz val="10"/>
      <name val="Raleway"/>
      <family val="2"/>
    </font>
    <font>
      <sz val="11"/>
      <color theme="3"/>
      <name val="Sentinel Medium"/>
      <family val="3"/>
    </font>
    <font>
      <b/>
      <sz val="18"/>
      <color rgb="FF000000"/>
      <name val="Sentinel Black"/>
      <family val="3"/>
    </font>
    <font>
      <b/>
      <sz val="14"/>
      <color rgb="FF000000"/>
      <name val="Arial"/>
      <family val="2"/>
    </font>
    <font>
      <b/>
      <sz val="14"/>
      <color rgb="FF0000FF"/>
      <name val="Sentinel Medium"/>
      <family val="3"/>
    </font>
    <font>
      <b/>
      <sz val="14"/>
      <color theme="6" tint="-0.249977111117893"/>
      <name val="Sentinel Medium"/>
      <family val="3"/>
    </font>
    <font>
      <b/>
      <sz val="14"/>
      <color theme="9" tint="-0.249977111117893"/>
      <name val="Sentinel Medium"/>
      <family val="3"/>
    </font>
    <font>
      <b/>
      <sz val="14"/>
      <color rgb="FF7030A0"/>
      <name val="Sentinel Medium"/>
      <family val="3"/>
    </font>
    <font>
      <sz val="10"/>
      <color rgb="FF000000"/>
      <name val="Raleway"/>
      <family val="2"/>
    </font>
    <font>
      <u/>
      <sz val="10"/>
      <color theme="10"/>
      <name val="Arial"/>
      <family val="2"/>
    </font>
    <font>
      <sz val="10"/>
      <name val="Raleway"/>
      <family val="2"/>
    </font>
    <font>
      <b/>
      <sz val="12"/>
      <color theme="3"/>
      <name val="Raleway"/>
      <family val="2"/>
    </font>
    <font>
      <b/>
      <sz val="12"/>
      <name val="Raleway"/>
      <family val="2"/>
    </font>
    <font>
      <b/>
      <sz val="12"/>
      <color rgb="FF000000"/>
      <name val="Raleway"/>
      <family val="2"/>
    </font>
    <font>
      <sz val="12"/>
      <color rgb="FF000000"/>
      <name val="Raleway"/>
      <family val="2"/>
    </font>
    <font>
      <b/>
      <sz val="12"/>
      <color theme="9" tint="-0.249977111117893"/>
      <name val="Raleway"/>
      <family val="2"/>
    </font>
    <font>
      <b/>
      <sz val="10"/>
      <color theme="8"/>
      <name val="Raleway"/>
      <family val="2"/>
    </font>
    <font>
      <sz val="13"/>
      <color theme="3"/>
      <name val="Raleway"/>
      <family val="2"/>
    </font>
    <font>
      <b/>
      <sz val="14"/>
      <color rgb="FF000000"/>
      <name val="Raleway"/>
      <family val="2"/>
    </font>
    <font>
      <b/>
      <sz val="11"/>
      <color rgb="FF000000"/>
      <name val="Raleway"/>
      <family val="2"/>
    </font>
    <font>
      <b/>
      <sz val="18"/>
      <color rgb="FF000000"/>
      <name val="Raleway"/>
      <family val="2"/>
    </font>
    <font>
      <sz val="10"/>
      <color theme="1" tint="-0.499984740745262"/>
      <name val="Raleway"/>
      <family val="2"/>
    </font>
    <font>
      <b/>
      <sz val="10"/>
      <color theme="4" tint="-0.499984740745262"/>
      <name val="Raleway"/>
      <family val="2"/>
    </font>
    <font>
      <sz val="14"/>
      <color rgb="FF000000"/>
      <name val="Raleway"/>
      <family val="2"/>
    </font>
    <font>
      <b/>
      <sz val="11"/>
      <name val="Raleway"/>
      <family val="2"/>
    </font>
    <font>
      <sz val="13"/>
      <color rgb="FFFF0000"/>
      <name val="Sentinel Medium"/>
      <family val="3"/>
    </font>
    <font>
      <b/>
      <sz val="14"/>
      <color theme="3"/>
      <name val="Sentinel Medium"/>
      <family val="3"/>
    </font>
    <font>
      <b/>
      <sz val="12"/>
      <name val="Raleway"/>
    </font>
    <font>
      <sz val="10"/>
      <color theme="1" tint="-0.499984740745262"/>
      <name val="Raleway"/>
    </font>
    <font>
      <b/>
      <sz val="14"/>
      <color theme="8"/>
      <name val="Sentinel Medium"/>
      <family val="3"/>
    </font>
    <font>
      <b/>
      <sz val="20"/>
      <color rgb="FF0000FF"/>
      <name val="Sentinel Medium"/>
      <family val="3"/>
    </font>
  </fonts>
  <fills count="17">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6" tint="0.39997558519241921"/>
        <bgColor rgb="FFFCD5B4"/>
      </patternFill>
    </fill>
    <fill>
      <patternFill patternType="solid">
        <fgColor theme="6" tint="0.79998168889431442"/>
        <bgColor indexed="64"/>
      </patternFill>
    </fill>
    <fill>
      <patternFill patternType="solid">
        <fgColor theme="0"/>
        <bgColor rgb="FFFCD5B4"/>
      </patternFill>
    </fill>
    <fill>
      <patternFill patternType="solid">
        <fgColor rgb="FFFFB7FF"/>
        <bgColor rgb="FFFCD5B4"/>
      </patternFill>
    </fill>
    <fill>
      <patternFill patternType="solid">
        <fgColor theme="3"/>
        <bgColor rgb="FFFCD5B4"/>
      </patternFill>
    </fill>
    <fill>
      <patternFill patternType="solid">
        <fgColor theme="5" tint="0.39997558519241921"/>
        <bgColor rgb="FFFCD5B4"/>
      </patternFill>
    </fill>
    <fill>
      <patternFill patternType="solid">
        <fgColor theme="5" tint="0.79998168889431442"/>
        <bgColor indexed="64"/>
      </patternFill>
    </fill>
    <fill>
      <patternFill patternType="solid">
        <fgColor rgb="FF99CCFF"/>
        <bgColor indexed="64"/>
      </patternFill>
    </fill>
    <fill>
      <patternFill patternType="solid">
        <fgColor rgb="FF9999FF"/>
        <bgColor rgb="FFFCD5B4"/>
      </patternFill>
    </fill>
    <fill>
      <patternFill patternType="solid">
        <fgColor theme="9" tint="0.39997558519241921"/>
        <bgColor rgb="FFFCD5B4"/>
      </patternFill>
    </fill>
    <fill>
      <patternFill patternType="solid">
        <fgColor theme="9" tint="0.79998168889431442"/>
        <bgColor indexed="64"/>
      </patternFill>
    </fill>
    <fill>
      <patternFill patternType="solid">
        <fgColor rgb="FFFFDDFF"/>
        <bgColor indexed="64"/>
      </patternFill>
    </fill>
    <fill>
      <patternFill patternType="solid">
        <fgColor theme="3" tint="0.59999389629810485"/>
        <bgColor indexed="64"/>
      </patternFill>
    </fill>
  </fills>
  <borders count="20">
    <border>
      <left/>
      <right/>
      <top/>
      <bottom/>
      <diagonal/>
    </border>
    <border>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s>
  <cellStyleXfs count="7">
    <xf numFmtId="0" fontId="0" fillId="0" borderId="0"/>
    <xf numFmtId="0" fontId="2" fillId="0" borderId="1"/>
    <xf numFmtId="0" fontId="3" fillId="0" borderId="1"/>
    <xf numFmtId="0" fontId="1" fillId="0" borderId="1"/>
    <xf numFmtId="0" fontId="4" fillId="0" borderId="1"/>
    <xf numFmtId="0" fontId="17" fillId="0" borderId="0" applyNumberFormat="0" applyFill="0" applyBorder="0" applyAlignment="0" applyProtection="0"/>
    <xf numFmtId="0" fontId="4" fillId="0" borderId="1"/>
  </cellStyleXfs>
  <cellXfs count="123">
    <xf numFmtId="0" fontId="0" fillId="0" borderId="0" xfId="0" applyFont="1" applyAlignment="1"/>
    <xf numFmtId="0" fontId="0" fillId="0" borderId="0" xfId="0" applyFont="1" applyAlignment="1" applyProtection="1">
      <alignment horizontal="center" vertical="center"/>
      <protection locked="0"/>
    </xf>
    <xf numFmtId="0" fontId="5" fillId="0" borderId="0" xfId="0" applyFont="1" applyAlignment="1">
      <alignment vertical="center" readingOrder="1"/>
    </xf>
    <xf numFmtId="0" fontId="1" fillId="0" borderId="0" xfId="0" applyFont="1" applyAlignment="1" applyProtection="1">
      <alignment vertical="center"/>
    </xf>
    <xf numFmtId="0" fontId="0" fillId="0" borderId="0" xfId="0" applyFont="1" applyAlignment="1">
      <alignment horizontal="center" vertical="center"/>
    </xf>
    <xf numFmtId="0" fontId="17" fillId="0" borderId="1" xfId="5" applyBorder="1"/>
    <xf numFmtId="0" fontId="5" fillId="0" borderId="0" xfId="0" applyFont="1" applyAlignment="1">
      <alignment horizontal="center" vertical="center"/>
    </xf>
    <xf numFmtId="0" fontId="19" fillId="0" borderId="0" xfId="0" applyFont="1" applyAlignment="1">
      <alignment vertical="center" readingOrder="1"/>
    </xf>
    <xf numFmtId="0" fontId="21" fillId="0" borderId="0" xfId="0" applyFont="1" applyAlignment="1" applyProtection="1">
      <alignment horizontal="center" vertical="center"/>
      <protection locked="0"/>
    </xf>
    <xf numFmtId="0" fontId="21" fillId="0" borderId="0" xfId="0" applyFont="1" applyAlignment="1" applyProtection="1">
      <alignment horizontal="center"/>
      <protection locked="0"/>
    </xf>
    <xf numFmtId="0" fontId="21" fillId="0" borderId="0" xfId="0" applyFont="1" applyAlignment="1">
      <alignment readingOrder="1"/>
    </xf>
    <xf numFmtId="0" fontId="21" fillId="0" borderId="0" xfId="0" applyFont="1" applyAlignment="1"/>
    <xf numFmtId="0" fontId="16" fillId="0" borderId="0" xfId="0" applyFont="1" applyAlignment="1">
      <alignment vertical="center"/>
    </xf>
    <xf numFmtId="0" fontId="16" fillId="0" borderId="0" xfId="0" applyFont="1" applyAlignment="1" applyProtection="1">
      <alignment horizontal="center" vertical="center"/>
      <protection locked="0"/>
    </xf>
    <xf numFmtId="0" fontId="16" fillId="0" borderId="0" xfId="0" applyFont="1" applyAlignment="1">
      <alignment horizontal="center" vertical="center"/>
    </xf>
    <xf numFmtId="0" fontId="16" fillId="0" borderId="0" xfId="0" applyFont="1" applyAlignment="1" applyProtection="1">
      <alignment horizontal="center" vertical="center"/>
      <protection hidden="1"/>
    </xf>
    <xf numFmtId="0" fontId="16" fillId="0" borderId="0" xfId="0" applyFont="1" applyAlignment="1" applyProtection="1">
      <alignment horizontal="center" vertical="center"/>
      <protection locked="0" hidden="1"/>
    </xf>
    <xf numFmtId="0" fontId="16" fillId="0" borderId="1" xfId="0" applyFont="1" applyBorder="1" applyAlignment="1" applyProtection="1">
      <alignment horizontal="center" vertical="center"/>
      <protection hidden="1"/>
    </xf>
    <xf numFmtId="0" fontId="16" fillId="0" borderId="1" xfId="0" applyFont="1" applyBorder="1" applyAlignment="1">
      <alignment horizontal="center" vertical="center"/>
    </xf>
    <xf numFmtId="0" fontId="16" fillId="0" borderId="0" xfId="0" applyFont="1" applyAlignment="1" applyProtection="1">
      <alignment vertical="center"/>
      <protection locked="0"/>
    </xf>
    <xf numFmtId="0" fontId="22" fillId="0" borderId="0" xfId="0" applyFont="1" applyAlignment="1" applyProtection="1">
      <alignment horizontal="left"/>
      <protection locked="0"/>
    </xf>
    <xf numFmtId="0" fontId="16" fillId="0" borderId="0" xfId="0" applyFont="1" applyAlignment="1" applyProtection="1">
      <protection locked="0"/>
    </xf>
    <xf numFmtId="0" fontId="26" fillId="0" borderId="0" xfId="0" applyFont="1" applyAlignment="1">
      <alignment vertical="center"/>
    </xf>
    <xf numFmtId="0" fontId="25" fillId="0" borderId="0" xfId="0" applyFont="1" applyAlignment="1">
      <alignment vertical="center" readingOrder="1"/>
    </xf>
    <xf numFmtId="0" fontId="28" fillId="2" borderId="1" xfId="0" applyFont="1" applyFill="1" applyBorder="1" applyAlignment="1" applyProtection="1">
      <alignment horizontal="center" vertical="center"/>
      <protection locked="0"/>
    </xf>
    <xf numFmtId="0" fontId="29" fillId="3" borderId="2" xfId="0" applyFont="1" applyFill="1" applyBorder="1" applyAlignment="1" applyProtection="1">
      <alignment horizontal="center" vertical="center"/>
      <protection locked="0"/>
    </xf>
    <xf numFmtId="0" fontId="29" fillId="2" borderId="2" xfId="0" applyFont="1" applyFill="1" applyBorder="1" applyAlignment="1" applyProtection="1">
      <alignment horizontal="center" vertical="center"/>
      <protection locked="0"/>
    </xf>
    <xf numFmtId="0" fontId="29" fillId="3" borderId="2" xfId="0" applyFont="1" applyFill="1" applyBorder="1" applyAlignment="1" applyProtection="1">
      <alignment horizontal="center" vertical="center" wrapText="1"/>
      <protection locked="0"/>
    </xf>
    <xf numFmtId="0" fontId="29" fillId="3" borderId="2" xfId="0" applyNumberFormat="1" applyFont="1" applyFill="1" applyBorder="1" applyAlignment="1" applyProtection="1">
      <alignment horizontal="center" vertical="center"/>
      <protection locked="0"/>
    </xf>
    <xf numFmtId="0" fontId="31" fillId="0" borderId="0" xfId="0" applyFont="1" applyAlignment="1" applyProtection="1">
      <alignment vertical="top"/>
      <protection locked="0"/>
    </xf>
    <xf numFmtId="0" fontId="28" fillId="16" borderId="3" xfId="0" applyFont="1" applyFill="1" applyBorder="1" applyAlignment="1" applyProtection="1">
      <alignment horizontal="center" vertical="center"/>
      <protection locked="0"/>
    </xf>
    <xf numFmtId="0" fontId="30" fillId="2" borderId="2" xfId="0" applyFont="1" applyFill="1" applyBorder="1" applyAlignment="1" applyProtection="1">
      <alignment horizontal="center" vertical="center"/>
      <protection hidden="1"/>
    </xf>
    <xf numFmtId="0" fontId="29" fillId="15" borderId="2" xfId="0" applyFont="1" applyFill="1" applyBorder="1" applyAlignment="1" applyProtection="1">
      <alignment horizontal="center" vertical="center"/>
      <protection hidden="1"/>
    </xf>
    <xf numFmtId="0" fontId="29" fillId="2" borderId="2" xfId="0" applyFont="1" applyFill="1" applyBorder="1" applyAlignment="1" applyProtection="1">
      <alignment horizontal="center" vertical="center"/>
      <protection hidden="1"/>
    </xf>
    <xf numFmtId="0" fontId="13" fillId="0" borderId="1" xfId="0" applyFont="1" applyBorder="1" applyAlignment="1" applyProtection="1">
      <alignment horizontal="left" vertical="center"/>
      <protection hidden="1"/>
    </xf>
    <xf numFmtId="0" fontId="16" fillId="0" borderId="1" xfId="0" applyFont="1" applyBorder="1" applyAlignment="1" applyProtection="1">
      <alignment vertical="center"/>
      <protection hidden="1"/>
    </xf>
    <xf numFmtId="0" fontId="0" fillId="0" borderId="1" xfId="0" applyFont="1" applyBorder="1" applyAlignment="1" applyProtection="1">
      <alignment vertical="center"/>
      <protection hidden="1"/>
    </xf>
    <xf numFmtId="0" fontId="15" fillId="0" borderId="1" xfId="0" applyFont="1" applyBorder="1" applyAlignment="1" applyProtection="1">
      <alignment vertical="center"/>
      <protection hidden="1"/>
    </xf>
    <xf numFmtId="0" fontId="23" fillId="0" borderId="1" xfId="0" applyFont="1" applyBorder="1" applyAlignment="1" applyProtection="1">
      <alignment horizontal="left" vertical="center" readingOrder="1"/>
      <protection hidden="1"/>
    </xf>
    <xf numFmtId="0" fontId="24" fillId="0" borderId="1" xfId="0" applyFont="1" applyBorder="1" applyAlignment="1" applyProtection="1">
      <alignment horizontal="center" vertical="center"/>
      <protection hidden="1"/>
    </xf>
    <xf numFmtId="0" fontId="14" fillId="0" borderId="1" xfId="0" applyFont="1" applyBorder="1" applyAlignment="1" applyProtection="1">
      <alignment horizontal="left" vertical="center" readingOrder="1"/>
      <protection hidden="1"/>
    </xf>
    <xf numFmtId="0" fontId="6" fillId="0" borderId="1" xfId="0" applyFont="1" applyBorder="1" applyAlignment="1" applyProtection="1">
      <alignment vertical="center" readingOrder="1"/>
      <protection hidden="1"/>
    </xf>
    <xf numFmtId="0" fontId="9" fillId="0" borderId="1" xfId="0" applyFont="1" applyBorder="1" applyAlignment="1" applyProtection="1">
      <alignment vertical="center" readingOrder="1"/>
      <protection hidden="1"/>
    </xf>
    <xf numFmtId="0" fontId="25" fillId="0" borderId="1" xfId="0" applyFont="1" applyBorder="1" applyAlignment="1" applyProtection="1">
      <alignment vertical="center" readingOrder="1"/>
      <protection hidden="1"/>
    </xf>
    <xf numFmtId="0" fontId="15" fillId="0" borderId="1" xfId="0" applyFont="1" applyBorder="1" applyAlignment="1" applyProtection="1">
      <alignment horizontal="left" vertical="center"/>
      <protection hidden="1"/>
    </xf>
    <xf numFmtId="0" fontId="12" fillId="0" borderId="0" xfId="0" applyFont="1" applyAlignment="1" applyProtection="1">
      <alignment vertical="top"/>
      <protection hidden="1"/>
    </xf>
    <xf numFmtId="0" fontId="11" fillId="0" borderId="0" xfId="0" applyFont="1" applyAlignment="1" applyProtection="1">
      <alignment vertical="center"/>
      <protection hidden="1"/>
    </xf>
    <xf numFmtId="0" fontId="26" fillId="0" borderId="0" xfId="0" applyFont="1" applyAlignment="1" applyProtection="1">
      <alignment vertical="center"/>
      <protection hidden="1"/>
    </xf>
    <xf numFmtId="0" fontId="8" fillId="7" borderId="10" xfId="0" applyFont="1" applyFill="1" applyBorder="1" applyAlignment="1" applyProtection="1">
      <alignment horizontal="center" vertical="center" wrapText="1"/>
      <protection hidden="1"/>
    </xf>
    <xf numFmtId="0" fontId="7" fillId="6" borderId="9" xfId="0" applyFont="1" applyFill="1" applyBorder="1" applyAlignment="1" applyProtection="1">
      <alignment horizontal="center" vertical="center"/>
      <protection hidden="1"/>
    </xf>
    <xf numFmtId="0" fontId="7" fillId="6" borderId="10" xfId="0" applyFont="1" applyFill="1" applyBorder="1" applyAlignment="1" applyProtection="1">
      <alignment horizontal="center" vertical="center" wrapText="1"/>
      <protection hidden="1"/>
    </xf>
    <xf numFmtId="0" fontId="7" fillId="6" borderId="10" xfId="0" applyFont="1" applyFill="1" applyBorder="1" applyAlignment="1" applyProtection="1">
      <alignment horizontal="center" vertical="center"/>
      <protection hidden="1"/>
    </xf>
    <xf numFmtId="0" fontId="7" fillId="4" borderId="11" xfId="0" applyFont="1" applyFill="1" applyBorder="1" applyAlignment="1" applyProtection="1">
      <alignment horizontal="center" vertical="center" wrapText="1"/>
      <protection hidden="1"/>
    </xf>
    <xf numFmtId="0" fontId="7" fillId="12" borderId="11" xfId="0" applyFont="1" applyFill="1" applyBorder="1" applyAlignment="1" applyProtection="1">
      <alignment horizontal="center" vertical="center" wrapText="1"/>
      <protection hidden="1"/>
    </xf>
    <xf numFmtId="0" fontId="18" fillId="14" borderId="2" xfId="0" applyFont="1" applyFill="1" applyBorder="1" applyAlignment="1" applyProtection="1">
      <alignment horizontal="center" vertical="center"/>
    </xf>
    <xf numFmtId="0" fontId="30" fillId="5" borderId="2" xfId="0" applyFont="1" applyFill="1" applyBorder="1" applyAlignment="1" applyProtection="1">
      <alignment horizontal="center" vertical="center"/>
      <protection hidden="1"/>
    </xf>
    <xf numFmtId="0" fontId="20" fillId="10" borderId="12" xfId="0" applyFont="1" applyFill="1" applyBorder="1" applyAlignment="1" applyProtection="1">
      <alignment horizontal="center" vertical="center"/>
      <protection locked="0"/>
    </xf>
    <xf numFmtId="0" fontId="18" fillId="14" borderId="6" xfId="0" applyFont="1" applyFill="1" applyBorder="1" applyAlignment="1" applyProtection="1">
      <alignment horizontal="center" vertical="center"/>
    </xf>
    <xf numFmtId="0" fontId="29" fillId="15" borderId="6" xfId="0" applyFont="1" applyFill="1" applyBorder="1" applyAlignment="1" applyProtection="1">
      <alignment horizontal="center" vertical="center"/>
      <protection hidden="1"/>
    </xf>
    <xf numFmtId="0" fontId="29" fillId="3" borderId="6" xfId="0" applyFont="1" applyFill="1" applyBorder="1" applyAlignment="1" applyProtection="1">
      <alignment horizontal="center" vertical="center"/>
      <protection locked="0"/>
    </xf>
    <xf numFmtId="0" fontId="29" fillId="2" borderId="6" xfId="0" applyFont="1" applyFill="1" applyBorder="1" applyAlignment="1" applyProtection="1">
      <alignment horizontal="center" vertical="center"/>
      <protection locked="0"/>
    </xf>
    <xf numFmtId="0" fontId="29" fillId="2" borderId="6" xfId="0" applyFont="1" applyFill="1" applyBorder="1" applyAlignment="1" applyProtection="1">
      <alignment horizontal="center" vertical="center"/>
      <protection hidden="1"/>
    </xf>
    <xf numFmtId="0" fontId="29" fillId="3" borderId="6" xfId="0" applyNumberFormat="1" applyFont="1" applyFill="1" applyBorder="1" applyAlignment="1" applyProtection="1">
      <alignment horizontal="center" vertical="center"/>
      <protection locked="0"/>
    </xf>
    <xf numFmtId="0" fontId="30" fillId="2" borderId="6" xfId="0" applyFont="1" applyFill="1" applyBorder="1" applyAlignment="1" applyProtection="1">
      <alignment horizontal="center" vertical="center"/>
      <protection hidden="1"/>
    </xf>
    <xf numFmtId="0" fontId="30" fillId="5" borderId="6" xfId="0" applyFont="1" applyFill="1" applyBorder="1" applyAlignment="1" applyProtection="1">
      <alignment horizontal="center" vertical="center"/>
      <protection hidden="1"/>
    </xf>
    <xf numFmtId="0" fontId="30" fillId="11" borderId="13" xfId="0" applyFont="1" applyFill="1" applyBorder="1" applyAlignment="1" applyProtection="1">
      <alignment horizontal="center" vertical="center"/>
      <protection hidden="1"/>
    </xf>
    <xf numFmtId="0" fontId="20" fillId="10" borderId="14" xfId="0" applyFont="1" applyFill="1" applyBorder="1" applyAlignment="1" applyProtection="1">
      <alignment horizontal="center" vertical="center"/>
      <protection locked="0"/>
    </xf>
    <xf numFmtId="0" fontId="30" fillId="11" borderId="4" xfId="0" applyFont="1" applyFill="1" applyBorder="1" applyAlignment="1" applyProtection="1">
      <alignment horizontal="center" vertical="center"/>
      <protection hidden="1"/>
    </xf>
    <xf numFmtId="0" fontId="20" fillId="10" borderId="14" xfId="0" applyNumberFormat="1" applyFont="1" applyFill="1" applyBorder="1" applyAlignment="1" applyProtection="1">
      <alignment horizontal="center" vertical="center"/>
      <protection locked="0"/>
    </xf>
    <xf numFmtId="0" fontId="18" fillId="14" borderId="16" xfId="0" applyFont="1" applyFill="1" applyBorder="1" applyAlignment="1" applyProtection="1">
      <alignment horizontal="center" vertical="center"/>
    </xf>
    <xf numFmtId="0" fontId="29" fillId="15" borderId="16" xfId="0" applyFont="1" applyFill="1" applyBorder="1" applyAlignment="1" applyProtection="1">
      <alignment horizontal="center" vertical="center"/>
      <protection hidden="1"/>
    </xf>
    <xf numFmtId="0" fontId="29" fillId="3" borderId="16" xfId="0" applyFont="1" applyFill="1" applyBorder="1" applyAlignment="1" applyProtection="1">
      <alignment horizontal="center" vertical="center"/>
      <protection locked="0"/>
    </xf>
    <xf numFmtId="0" fontId="29" fillId="2" borderId="16" xfId="0" applyFont="1" applyFill="1" applyBorder="1" applyAlignment="1" applyProtection="1">
      <alignment horizontal="center" vertical="center"/>
      <protection locked="0"/>
    </xf>
    <xf numFmtId="0" fontId="29" fillId="2" borderId="16" xfId="0" applyFont="1" applyFill="1" applyBorder="1" applyAlignment="1" applyProtection="1">
      <alignment horizontal="center" vertical="center"/>
      <protection hidden="1"/>
    </xf>
    <xf numFmtId="0" fontId="29" fillId="3" borderId="16" xfId="0" applyNumberFormat="1" applyFont="1" applyFill="1" applyBorder="1" applyAlignment="1" applyProtection="1">
      <alignment horizontal="center" vertical="center"/>
      <protection locked="0"/>
    </xf>
    <xf numFmtId="0" fontId="30" fillId="2" borderId="16" xfId="0" applyFont="1" applyFill="1" applyBorder="1" applyAlignment="1" applyProtection="1">
      <alignment horizontal="center" vertical="center"/>
      <protection hidden="1"/>
    </xf>
    <xf numFmtId="0" fontId="30" fillId="5" borderId="16" xfId="0" applyFont="1" applyFill="1" applyBorder="1" applyAlignment="1" applyProtection="1">
      <alignment horizontal="center" vertical="center"/>
      <protection hidden="1"/>
    </xf>
    <xf numFmtId="0" fontId="30" fillId="11" borderId="17" xfId="0" applyFont="1" applyFill="1" applyBorder="1" applyAlignment="1" applyProtection="1">
      <alignment horizontal="center" vertical="center"/>
      <protection hidden="1"/>
    </xf>
    <xf numFmtId="0" fontId="8" fillId="13" borderId="9" xfId="0" applyFont="1" applyFill="1" applyBorder="1" applyAlignment="1" applyProtection="1">
      <alignment horizontal="center" vertical="center" wrapText="1"/>
    </xf>
    <xf numFmtId="0" fontId="7" fillId="8" borderId="10" xfId="0" applyFont="1" applyFill="1" applyBorder="1" applyAlignment="1" applyProtection="1">
      <alignment horizontal="center" vertical="center" wrapText="1"/>
    </xf>
    <xf numFmtId="0" fontId="7" fillId="6" borderId="10" xfId="0" applyFont="1" applyFill="1" applyBorder="1" applyAlignment="1" applyProtection="1">
      <alignment horizontal="center" vertical="center" wrapText="1"/>
    </xf>
    <xf numFmtId="0" fontId="32" fillId="9" borderId="8" xfId="0" applyFont="1" applyFill="1" applyBorder="1" applyAlignment="1" applyProtection="1">
      <alignment horizontal="center" vertical="center" wrapText="1"/>
    </xf>
    <xf numFmtId="0" fontId="35" fillId="10" borderId="14" xfId="0" applyNumberFormat="1" applyFont="1" applyFill="1" applyBorder="1" applyAlignment="1" applyProtection="1">
      <alignment horizontal="center" vertical="center"/>
      <protection locked="0"/>
    </xf>
    <xf numFmtId="0" fontId="36" fillId="15" borderId="2" xfId="0" applyFont="1" applyFill="1" applyBorder="1" applyAlignment="1" applyProtection="1">
      <alignment horizontal="center" vertical="center"/>
      <protection hidden="1"/>
    </xf>
    <xf numFmtId="0" fontId="36" fillId="2" borderId="2" xfId="0" applyFont="1" applyFill="1" applyBorder="1" applyAlignment="1" applyProtection="1">
      <alignment horizontal="center" vertical="center"/>
      <protection locked="0"/>
    </xf>
    <xf numFmtId="0" fontId="36" fillId="2" borderId="2" xfId="0" applyFont="1" applyFill="1" applyBorder="1" applyAlignment="1" applyProtection="1">
      <alignment horizontal="center" vertical="center"/>
      <protection hidden="1"/>
    </xf>
    <xf numFmtId="0" fontId="36" fillId="3" borderId="2" xfId="0" applyNumberFormat="1" applyFont="1" applyFill="1" applyBorder="1" applyAlignment="1" applyProtection="1">
      <alignment horizontal="center" vertical="center"/>
      <protection locked="0"/>
    </xf>
    <xf numFmtId="0" fontId="36" fillId="3" borderId="2" xfId="0" applyFont="1" applyFill="1" applyBorder="1" applyAlignment="1" applyProtection="1">
      <alignment horizontal="center" vertical="center"/>
      <protection locked="0"/>
    </xf>
    <xf numFmtId="0" fontId="20" fillId="10" borderId="18" xfId="0" applyFont="1" applyFill="1" applyBorder="1" applyAlignment="1" applyProtection="1">
      <alignment horizontal="center" vertical="center"/>
      <protection locked="0"/>
    </xf>
    <xf numFmtId="0" fontId="29" fillId="15" borderId="19" xfId="0" applyFont="1" applyFill="1" applyBorder="1" applyAlignment="1" applyProtection="1">
      <alignment horizontal="center" vertical="center"/>
      <protection hidden="1"/>
    </xf>
    <xf numFmtId="0" fontId="29" fillId="3" borderId="19" xfId="0" applyFont="1" applyFill="1" applyBorder="1" applyAlignment="1" applyProtection="1">
      <alignment horizontal="center" vertical="center"/>
      <protection locked="0"/>
    </xf>
    <xf numFmtId="0" fontId="29" fillId="2" borderId="19" xfId="0" applyFont="1" applyFill="1" applyBorder="1" applyAlignment="1" applyProtection="1">
      <alignment horizontal="center" vertical="center"/>
      <protection locked="0"/>
    </xf>
    <xf numFmtId="0" fontId="29" fillId="2" borderId="19" xfId="0" applyFont="1" applyFill="1" applyBorder="1" applyAlignment="1" applyProtection="1">
      <alignment horizontal="center" vertical="center"/>
      <protection hidden="1"/>
    </xf>
    <xf numFmtId="0" fontId="29" fillId="3" borderId="19" xfId="0" applyNumberFormat="1" applyFont="1" applyFill="1" applyBorder="1" applyAlignment="1" applyProtection="1">
      <alignment horizontal="center" vertical="center"/>
      <protection locked="0"/>
    </xf>
    <xf numFmtId="0" fontId="36" fillId="0" borderId="2" xfId="0" applyFont="1" applyFill="1" applyBorder="1" applyAlignment="1" applyProtection="1">
      <alignment horizontal="left" vertical="center"/>
      <protection locked="0"/>
    </xf>
    <xf numFmtId="0" fontId="29" fillId="0" borderId="2" xfId="0" applyNumberFormat="1" applyFont="1" applyFill="1" applyBorder="1" applyAlignment="1" applyProtection="1">
      <alignment horizontal="center" vertical="center"/>
      <protection hidden="1"/>
    </xf>
    <xf numFmtId="0" fontId="29" fillId="0" borderId="6" xfId="0" applyFont="1" applyFill="1" applyBorder="1" applyAlignment="1" applyProtection="1">
      <alignment horizontal="center" vertical="center"/>
      <protection hidden="1"/>
    </xf>
    <xf numFmtId="0" fontId="36" fillId="0" borderId="2" xfId="0" applyNumberFormat="1" applyFont="1" applyFill="1" applyBorder="1" applyAlignment="1" applyProtection="1">
      <alignment horizontal="left" vertical="center"/>
      <protection hidden="1"/>
    </xf>
    <xf numFmtId="0" fontId="36" fillId="0" borderId="2" xfId="1" applyNumberFormat="1" applyFont="1" applyFill="1" applyBorder="1" applyAlignment="1" applyProtection="1">
      <alignment horizontal="left" vertical="center"/>
      <protection hidden="1"/>
    </xf>
    <xf numFmtId="0" fontId="29" fillId="0" borderId="2" xfId="0" applyFont="1" applyFill="1" applyBorder="1" applyAlignment="1" applyProtection="1">
      <alignment horizontal="center" vertical="center"/>
      <protection hidden="1"/>
    </xf>
    <xf numFmtId="0" fontId="29" fillId="0" borderId="2" xfId="0" applyFont="1" applyFill="1" applyBorder="1" applyAlignment="1" applyProtection="1">
      <alignment horizontal="left" vertical="center"/>
      <protection hidden="1"/>
    </xf>
    <xf numFmtId="0" fontId="0" fillId="0" borderId="0" xfId="0" applyFont="1" applyFill="1" applyAlignment="1">
      <alignment horizontal="center" vertical="center"/>
    </xf>
    <xf numFmtId="0" fontId="29" fillId="2" borderId="6" xfId="0" applyFont="1" applyFill="1" applyBorder="1" applyAlignment="1" applyProtection="1">
      <alignment horizontal="left" vertical="center"/>
      <protection hidden="1"/>
    </xf>
    <xf numFmtId="0" fontId="29" fillId="0" borderId="6" xfId="0" applyFont="1" applyBorder="1" applyAlignment="1" applyProtection="1">
      <alignment horizontal="left" vertical="center"/>
      <protection hidden="1"/>
    </xf>
    <xf numFmtId="0" fontId="29" fillId="0" borderId="6" xfId="0" applyFont="1" applyFill="1" applyBorder="1" applyAlignment="1" applyProtection="1">
      <alignment horizontal="left" vertical="center"/>
      <protection hidden="1"/>
    </xf>
    <xf numFmtId="0" fontId="29" fillId="2" borderId="2" xfId="0" applyFont="1" applyFill="1" applyBorder="1" applyAlignment="1" applyProtection="1">
      <alignment horizontal="left" vertical="center"/>
      <protection hidden="1"/>
    </xf>
    <xf numFmtId="0" fontId="36" fillId="0" borderId="2" xfId="0" applyFont="1" applyFill="1" applyBorder="1" applyAlignment="1" applyProtection="1">
      <alignment horizontal="left" vertical="center"/>
      <protection hidden="1"/>
    </xf>
    <xf numFmtId="0" fontId="29" fillId="2" borderId="19" xfId="0" applyFont="1" applyFill="1" applyBorder="1" applyAlignment="1" applyProtection="1">
      <alignment horizontal="left" vertical="center"/>
      <protection hidden="1"/>
    </xf>
    <xf numFmtId="0" fontId="29" fillId="0" borderId="19" xfId="0" applyFont="1" applyFill="1" applyBorder="1" applyAlignment="1" applyProtection="1">
      <alignment horizontal="left" vertical="center"/>
      <protection hidden="1"/>
    </xf>
    <xf numFmtId="0" fontId="35" fillId="10" borderId="15" xfId="0" applyNumberFormat="1" applyFont="1" applyFill="1" applyBorder="1" applyAlignment="1" applyProtection="1">
      <alignment horizontal="center" vertical="center"/>
      <protection locked="0"/>
    </xf>
    <xf numFmtId="0" fontId="36" fillId="15" borderId="16" xfId="0" applyFont="1" applyFill="1" applyBorder="1" applyAlignment="1" applyProtection="1">
      <alignment horizontal="center" vertical="center"/>
      <protection hidden="1"/>
    </xf>
    <xf numFmtId="0" fontId="29" fillId="0" borderId="16" xfId="0" applyNumberFormat="1" applyFont="1" applyFill="1" applyBorder="1" applyAlignment="1" applyProtection="1">
      <alignment horizontal="center" vertical="center"/>
      <protection hidden="1"/>
    </xf>
    <xf numFmtId="0" fontId="36" fillId="0" borderId="16" xfId="0" applyNumberFormat="1" applyFont="1" applyFill="1" applyBorder="1" applyAlignment="1" applyProtection="1">
      <alignment horizontal="left" vertical="center"/>
      <protection hidden="1"/>
    </xf>
    <xf numFmtId="0" fontId="36" fillId="0" borderId="16" xfId="0" applyFont="1" applyFill="1" applyBorder="1" applyAlignment="1" applyProtection="1">
      <alignment horizontal="left" vertical="center"/>
      <protection locked="0"/>
    </xf>
    <xf numFmtId="0" fontId="37" fillId="0" borderId="1" xfId="0" applyFont="1" applyBorder="1" applyAlignment="1" applyProtection="1">
      <alignment vertical="center"/>
      <protection hidden="1"/>
    </xf>
    <xf numFmtId="0" fontId="12" fillId="0" borderId="0" xfId="0" applyFont="1" applyAlignment="1" applyProtection="1">
      <alignment vertical="center" wrapText="1" readingOrder="1"/>
      <protection hidden="1"/>
    </xf>
    <xf numFmtId="0" fontId="0" fillId="0" borderId="0" xfId="0" applyFont="1" applyAlignment="1" applyProtection="1">
      <alignment vertical="center" readingOrder="1"/>
      <protection hidden="1"/>
    </xf>
    <xf numFmtId="0" fontId="27" fillId="10" borderId="7" xfId="0" applyFont="1" applyFill="1" applyBorder="1" applyAlignment="1">
      <alignment horizontal="center" vertical="center" wrapText="1"/>
    </xf>
    <xf numFmtId="0" fontId="16" fillId="10" borderId="5" xfId="0" applyFont="1" applyFill="1" applyBorder="1" applyAlignment="1">
      <alignment horizontal="center" vertical="center"/>
    </xf>
    <xf numFmtId="0" fontId="16" fillId="10" borderId="3" xfId="0" applyFont="1" applyFill="1" applyBorder="1" applyAlignment="1">
      <alignment horizontal="center" vertical="center"/>
    </xf>
    <xf numFmtId="0" fontId="10" fillId="0" borderId="7" xfId="0" applyFont="1" applyBorder="1" applyAlignment="1">
      <alignment horizontal="center" vertical="center"/>
    </xf>
    <xf numFmtId="0" fontId="0" fillId="0" borderId="5" xfId="0" applyFont="1" applyBorder="1" applyAlignment="1">
      <alignment horizontal="center" vertical="center"/>
    </xf>
    <xf numFmtId="0" fontId="0" fillId="0" borderId="3" xfId="0" applyFont="1" applyBorder="1" applyAlignment="1">
      <alignment horizontal="center" vertical="center"/>
    </xf>
  </cellXfs>
  <cellStyles count="7">
    <cellStyle name="Hyperlink" xfId="5" builtinId="8"/>
    <cellStyle name="Normal" xfId="0" builtinId="0"/>
    <cellStyle name="Normal 2" xfId="1"/>
    <cellStyle name="Normal 2 2" xfId="3"/>
    <cellStyle name="Normal 2 6" xfId="6"/>
    <cellStyle name="Normal 3" xfId="2"/>
    <cellStyle name="Normal 4" xfId="4"/>
  </cellStyles>
  <dxfs count="22">
    <dxf>
      <font>
        <b/>
        <i val="0"/>
        <strike val="0"/>
        <condense val="0"/>
        <extend val="0"/>
        <outline val="0"/>
        <shadow val="0"/>
        <u val="none"/>
        <vertAlign val="baseline"/>
        <sz val="10"/>
        <color theme="4" tint="-0.499984740745262"/>
        <name val="Raleway"/>
        <scheme val="none"/>
      </font>
      <numFmt numFmtId="0" formatCode="General"/>
      <fill>
        <patternFill patternType="solid">
          <fgColor indexed="64"/>
          <bgColor rgb="FF99CCFF"/>
        </patternFill>
      </fill>
      <alignment horizontal="center" vertical="center" textRotation="0" wrapText="0" indent="0" justifyLastLine="0" shrinkToFit="0" readingOrder="0"/>
      <border diagonalUp="0" diagonalDown="0" outline="0">
        <left style="thin">
          <color indexed="64"/>
        </left>
        <right style="medium">
          <color indexed="64"/>
        </right>
        <top style="thin">
          <color indexed="64"/>
        </top>
        <bottom style="thin">
          <color indexed="64"/>
        </bottom>
      </border>
      <protection locked="1" hidden="1"/>
    </dxf>
    <dxf>
      <font>
        <b/>
        <i val="0"/>
        <strike val="0"/>
        <condense val="0"/>
        <extend val="0"/>
        <outline val="0"/>
        <shadow val="0"/>
        <u val="none"/>
        <vertAlign val="baseline"/>
        <sz val="10"/>
        <color theme="4" tint="-0.499984740745262"/>
        <name val="Raleway"/>
        <scheme val="none"/>
      </font>
      <fill>
        <patternFill patternType="solid">
          <fgColor indexed="64"/>
          <bgColor theme="6"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0"/>
        <color theme="4" tint="-0.499984740745262"/>
        <name val="Raleway"/>
        <scheme val="none"/>
      </font>
      <numFmt numFmtId="0" formatCode="General"/>
      <fill>
        <patternFill>
          <fgColor indexed="64"/>
          <bgColor theme="0"/>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0"/>
        <color theme="1" tint="-0.499984740745262"/>
        <name val="Raleway"/>
        <scheme val="none"/>
      </font>
      <fill>
        <patternFill patternType="solid">
          <fgColor indexed="64"/>
          <bgColor theme="3" tint="0.79998168889431442"/>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tint="-0.499984740745262"/>
        <name val="Raleway"/>
        <scheme val="none"/>
      </font>
      <numFmt numFmtId="0" formatCode="General"/>
      <fill>
        <patternFill patternType="solid">
          <fgColor indexed="64"/>
          <bgColor theme="3"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tint="-0.499984740745262"/>
        <name val="Raleway"/>
        <scheme val="none"/>
      </font>
      <numFmt numFmtId="0" formatCode="General"/>
      <fill>
        <patternFill patternType="solid">
          <fgColor indexed="64"/>
          <bgColor theme="3"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tint="-0.499984740745262"/>
        <name val="Raleway"/>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0"/>
        <color theme="1" tint="-0.499984740745262"/>
        <name val="Raleway"/>
        <scheme val="none"/>
      </font>
      <fill>
        <patternFill>
          <fgColor indexed="64"/>
          <bgColor theme="0"/>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0"/>
        <color theme="1" tint="-0.499984740745262"/>
        <name val="Raleway"/>
        <scheme val="none"/>
      </font>
      <fill>
        <patternFill patternType="solid">
          <fgColor indexed="64"/>
          <bgColor theme="3" tint="0.79998168889431442"/>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strike val="0"/>
        <outline val="0"/>
        <shadow val="0"/>
        <u val="none"/>
        <vertAlign val="baseline"/>
        <sz val="10"/>
        <color theme="1" tint="-0.499984740745262"/>
        <name val="Raleway"/>
        <scheme val="none"/>
      </font>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0"/>
        <color theme="1" tint="-0.499984740745262"/>
        <name val="Raleway"/>
        <scheme val="none"/>
      </font>
      <fill>
        <patternFill patternType="none">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0"/>
        <color theme="1" tint="-0.499984740745262"/>
        <name val="Raleway"/>
        <scheme val="none"/>
      </font>
      <fill>
        <patternFill patternType="none">
          <fgColor indexed="64"/>
          <bgColor theme="0"/>
        </patternFill>
      </fill>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protection locked="1" hidden="1"/>
    </dxf>
    <dxf>
      <font>
        <b val="0"/>
        <strike val="0"/>
        <outline val="0"/>
        <shadow val="0"/>
        <u val="none"/>
        <vertAlign val="baseline"/>
        <sz val="10"/>
        <color theme="1" tint="-0.499984740745262"/>
        <name val="Raleway"/>
        <scheme val="none"/>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0"/>
        <color theme="1" tint="-0.499984740745262"/>
        <name val="Raleway"/>
        <scheme val="none"/>
      </font>
      <fill>
        <patternFill patternType="solid">
          <fgColor indexed="64"/>
          <bgColor rgb="FFFFDDFF"/>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protection locked="1" hidden="1"/>
    </dxf>
    <dxf>
      <font>
        <b val="0"/>
        <i val="0"/>
        <strike val="0"/>
        <condense val="0"/>
        <extend val="0"/>
        <outline val="0"/>
        <shadow val="0"/>
        <u val="none"/>
        <vertAlign val="baseline"/>
        <sz val="10"/>
        <color theme="1" tint="-0.499984740745262"/>
        <name val="Raleway"/>
        <scheme val="none"/>
      </font>
      <fill>
        <patternFill patternType="solid">
          <fgColor indexed="64"/>
          <bgColor rgb="FFFFDDFF"/>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0"/>
        <color theme="1" tint="-0.499984740745262"/>
        <name val="Raleway"/>
        <scheme val="none"/>
      </font>
      <fill>
        <patternFill patternType="solid">
          <fgColor indexed="64"/>
          <bgColor rgb="FFFFDDFF"/>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0"/>
        <color auto="1"/>
        <name val="Raleway"/>
        <scheme val="none"/>
      </font>
      <numFmt numFmtId="0" formatCode="General"/>
      <fill>
        <patternFill patternType="solid">
          <fgColor indexed="64"/>
          <bgColor theme="9"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strike val="0"/>
        <outline val="0"/>
        <shadow val="0"/>
        <u val="none"/>
        <vertAlign val="baseline"/>
        <sz val="12"/>
        <color auto="1"/>
        <name val="Raleway"/>
        <scheme val="none"/>
      </font>
      <numFmt numFmtId="0" formatCode="General"/>
      <fill>
        <patternFill patternType="solid">
          <fgColor indexed="64"/>
          <bgColor theme="5" tint="0.79998168889431442"/>
        </patternFill>
      </fill>
      <alignment horizontal="center" vertical="center" textRotation="0" wrapText="0" indent="0" justifyLastLine="0" shrinkToFit="0" readingOrder="0"/>
      <border diagonalUp="0" diagonalDown="0" outline="0">
        <left style="medium">
          <color indexed="64"/>
        </left>
        <right style="thin">
          <color indexed="64"/>
        </right>
        <top style="thin">
          <color indexed="64"/>
        </top>
        <bottom style="thin">
          <color indexed="64"/>
        </bottom>
      </border>
      <protection locked="0" hidden="0"/>
    </dxf>
    <dxf>
      <border outline="0">
        <left style="thin">
          <color indexed="64"/>
        </left>
        <right style="medium">
          <color indexed="64"/>
        </right>
        <top style="medium">
          <color indexed="64"/>
        </top>
      </border>
    </dxf>
    <dxf>
      <font>
        <strike val="0"/>
        <outline val="0"/>
        <shadow val="0"/>
        <u val="none"/>
        <vertAlign val="baseline"/>
        <sz val="10"/>
        <name val="Raleway"/>
        <scheme val="none"/>
      </font>
      <alignment horizontal="center" vertical="center" textRotation="0" indent="0" justifyLastLine="0" shrinkToFit="0" readingOrder="0"/>
    </dxf>
    <dxf>
      <border>
        <bottom style="medium">
          <color indexed="64"/>
        </bottom>
      </border>
    </dxf>
    <dxf>
      <font>
        <b/>
        <i val="0"/>
        <strike val="0"/>
        <condense val="0"/>
        <extend val="0"/>
        <outline val="0"/>
        <shadow val="0"/>
        <u val="none"/>
        <vertAlign val="baseline"/>
        <sz val="10"/>
        <color auto="1"/>
        <name val="Raleway"/>
        <scheme val="none"/>
      </font>
      <fill>
        <patternFill patternType="solid">
          <fgColor rgb="FFFCD5B4"/>
          <bgColor rgb="FFFCD5B4"/>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protection locked="1"/>
    </dxf>
  </dxfs>
  <tableStyles count="0" defaultTableStyle="TableStyleMedium2" defaultPivotStyle="PivotStyleLight16"/>
  <colors>
    <mruColors>
      <color rgb="FFFFDDFF"/>
      <color rgb="FFFFCCFF"/>
      <color rgb="FF0000FF"/>
      <color rgb="FF9999FF"/>
      <color rgb="FF99CCFF"/>
      <color rgb="FFFF99CC"/>
      <color rgb="FFFFB7FF"/>
      <color rgb="FFFF99FF"/>
      <color rgb="FFECC6E8"/>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microsoft.com/office/2007/relationships/slicerCache" Target="slicerCaches/slicerCach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8</xdr:col>
      <xdr:colOff>563306</xdr:colOff>
      <xdr:row>2</xdr:row>
      <xdr:rowOff>204838</xdr:rowOff>
    </xdr:from>
    <xdr:to>
      <xdr:col>8</xdr:col>
      <xdr:colOff>2811206</xdr:colOff>
      <xdr:row>14</xdr:row>
      <xdr:rowOff>310841</xdr:rowOff>
    </xdr:to>
    <mc:AlternateContent xmlns:mc="http://schemas.openxmlformats.org/markup-compatibility/2006" xmlns:sle15="http://schemas.microsoft.com/office/drawing/2012/slicer">
      <mc:Choice Requires="sle15">
        <xdr:graphicFrame macro="">
          <xdr:nvGraphicFramePr>
            <xdr:cNvPr id="4" name="ORDER AMOUNT Number of URC or Liners needed"/>
            <xdr:cNvGraphicFramePr/>
          </xdr:nvGraphicFramePr>
          <xdr:xfrm>
            <a:off x="0" y="0"/>
            <a:ext cx="0" cy="0"/>
          </xdr:xfrm>
          <a:graphic>
            <a:graphicData uri="http://schemas.microsoft.com/office/drawing/2010/slicer">
              <sle:slicer xmlns:sle="http://schemas.microsoft.com/office/drawing/2010/slicer" name="ORDER AMOUNT Number of URC or Liners needed"/>
            </a:graphicData>
          </a:graphic>
        </xdr:graphicFrame>
      </mc:Choice>
      <mc:Fallback xmlns="">
        <xdr:sp macro="" textlink="">
          <xdr:nvSpPr>
            <xdr:cNvPr id="0" name=""/>
            <xdr:cNvSpPr>
              <a:spLocks noTextEdit="1"/>
            </xdr:cNvSpPr>
          </xdr:nvSpPr>
          <xdr:spPr>
            <a:xfrm>
              <a:off x="11214919" y="594032"/>
              <a:ext cx="2247900" cy="2666486"/>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supported in Excel or later.
If the shape was modified in an earlier version of Excel, or if the workbook was saved in Excel 2007 or earlier, the slicer can't be used.</a:t>
              </a:r>
            </a:p>
          </xdr:txBody>
        </xdr:sp>
      </mc:Fallback>
    </mc:AlternateContent>
    <xdr:clientData/>
  </xdr:twoCellAnchor>
  <xdr:twoCellAnchor editAs="absolute">
    <xdr:from>
      <xdr:col>16</xdr:col>
      <xdr:colOff>7900</xdr:colOff>
      <xdr:row>8</xdr:row>
      <xdr:rowOff>226851</xdr:rowOff>
    </xdr:from>
    <xdr:to>
      <xdr:col>17</xdr:col>
      <xdr:colOff>1142218</xdr:colOff>
      <xdr:row>17</xdr:row>
      <xdr:rowOff>803214</xdr:rowOff>
    </xdr:to>
    <xdr:pic>
      <xdr:nvPicPr>
        <xdr:cNvPr id="386" name="Picture 385" descr="DummenOrange_Logo_Vertical_White_On_PMS021_RGB"/>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839997" y="1855319"/>
          <a:ext cx="2281415" cy="2604266"/>
        </a:xfrm>
        <a:prstGeom prst="rect">
          <a:avLst/>
        </a:prstGeom>
        <a:noFill/>
        <a:ln>
          <a:noFill/>
        </a:ln>
        <a:effectLst/>
        <a:extLst>
          <a:ext uri="{909E8E84-426E-40DD-AFC4-6F175D3DCCD1}">
            <a14:hiddenFill xmlns:a14="http://schemas.microsoft.com/office/drawing/2010/main">
              <a:solidFill>
                <a:srgbClr val="FA5000"/>
              </a:solidFill>
            </a14:hiddenFill>
          </a:ext>
          <a:ext uri="{91240B29-F687-4F45-9708-019B960494DF}">
            <a14:hiddenLine xmlns:a14="http://schemas.microsoft.com/office/drawing/2010/main" w="25400">
              <a:solidFill>
                <a:srgbClr val="595959"/>
              </a:solidFill>
              <a:miter lim="800000"/>
              <a:headEnd/>
              <a:tailEnd/>
            </a14:hiddenLine>
          </a:ext>
          <a:ext uri="{AF507438-7753-43E0-B8FC-AC1667EBCBE1}">
            <a14:hiddenEffects xmlns:a14="http://schemas.microsoft.com/office/drawing/2010/main">
              <a:effectLst>
                <a:outerShdw dist="35921" dir="2700000" algn="ctr" rotWithShape="0">
                  <a:srgbClr val="595959"/>
                </a:outerShdw>
              </a:effectLst>
            </a14:hiddenEffects>
          </a:ext>
        </a:extLst>
      </xdr:spPr>
    </xdr:pic>
    <xdr:clientData/>
  </xdr:twoCellAnchor>
  <xdr:twoCellAnchor>
    <xdr:from>
      <xdr:col>0</xdr:col>
      <xdr:colOff>1061357</xdr:colOff>
      <xdr:row>1</xdr:row>
      <xdr:rowOff>84667</xdr:rowOff>
    </xdr:from>
    <xdr:to>
      <xdr:col>8</xdr:col>
      <xdr:colOff>254000</xdr:colOff>
      <xdr:row>15</xdr:row>
      <xdr:rowOff>0</xdr:rowOff>
    </xdr:to>
    <xdr:sp macro="" textlink="">
      <xdr:nvSpPr>
        <xdr:cNvPr id="2" name="Rectangle 1"/>
        <xdr:cNvSpPr/>
      </xdr:nvSpPr>
      <xdr:spPr>
        <a:xfrm>
          <a:off x="1061357" y="202596"/>
          <a:ext cx="9869714" cy="2818190"/>
        </a:xfrm>
        <a:prstGeom prst="rect">
          <a:avLst/>
        </a:prstGeom>
        <a:noFill/>
        <a:ln w="381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2143882</xdr:colOff>
      <xdr:row>2</xdr:row>
      <xdr:rowOff>149579</xdr:rowOff>
    </xdr:from>
    <xdr:to>
      <xdr:col>8</xdr:col>
      <xdr:colOff>2517826</xdr:colOff>
      <xdr:row>4</xdr:row>
      <xdr:rowOff>145548</xdr:rowOff>
    </xdr:to>
    <xdr:sp macro="" textlink="">
      <xdr:nvSpPr>
        <xdr:cNvPr id="3" name="Oval 2"/>
        <xdr:cNvSpPr/>
      </xdr:nvSpPr>
      <xdr:spPr>
        <a:xfrm>
          <a:off x="12820953" y="548722"/>
          <a:ext cx="373944" cy="395112"/>
        </a:xfrm>
        <a:prstGeom prst="ellipse">
          <a:avLst/>
        </a:prstGeom>
        <a:noFill/>
        <a:ln w="28575">
          <a:solidFill>
            <a:schemeClr val="accent3">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2330854</xdr:colOff>
      <xdr:row>1</xdr:row>
      <xdr:rowOff>199571</xdr:rowOff>
    </xdr:from>
    <xdr:to>
      <xdr:col>9</xdr:col>
      <xdr:colOff>72572</xdr:colOff>
      <xdr:row>2</xdr:row>
      <xdr:rowOff>149579</xdr:rowOff>
    </xdr:to>
    <xdr:cxnSp macro="">
      <xdr:nvCxnSpPr>
        <xdr:cNvPr id="10" name="Straight Arrow Connector 9"/>
        <xdr:cNvCxnSpPr>
          <a:stCxn id="3" idx="0"/>
        </xdr:cNvCxnSpPr>
      </xdr:nvCxnSpPr>
      <xdr:spPr>
        <a:xfrm flipV="1">
          <a:off x="13007925" y="317500"/>
          <a:ext cx="762504" cy="231222"/>
        </a:xfrm>
        <a:prstGeom prst="straightConnector1">
          <a:avLst/>
        </a:prstGeom>
        <a:ln w="2222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2432957</xdr:colOff>
      <xdr:row>2</xdr:row>
      <xdr:rowOff>181429</xdr:rowOff>
    </xdr:from>
    <xdr:to>
      <xdr:col>8</xdr:col>
      <xdr:colOff>2852057</xdr:colOff>
      <xdr:row>4</xdr:row>
      <xdr:rowOff>163286</xdr:rowOff>
    </xdr:to>
    <xdr:sp macro="" textlink="">
      <xdr:nvSpPr>
        <xdr:cNvPr id="333" name="Oval 332"/>
        <xdr:cNvSpPr/>
      </xdr:nvSpPr>
      <xdr:spPr>
        <a:xfrm>
          <a:off x="13110028" y="580572"/>
          <a:ext cx="419100" cy="3810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2790681</xdr:colOff>
      <xdr:row>2</xdr:row>
      <xdr:rowOff>127000</xdr:rowOff>
    </xdr:from>
    <xdr:to>
      <xdr:col>9</xdr:col>
      <xdr:colOff>163286</xdr:colOff>
      <xdr:row>3</xdr:row>
      <xdr:rowOff>1368</xdr:rowOff>
    </xdr:to>
    <xdr:cxnSp macro="">
      <xdr:nvCxnSpPr>
        <xdr:cNvPr id="338" name="Straight Arrow Connector 337"/>
        <xdr:cNvCxnSpPr>
          <a:stCxn id="333" idx="7"/>
        </xdr:cNvCxnSpPr>
      </xdr:nvCxnSpPr>
      <xdr:spPr>
        <a:xfrm flipV="1">
          <a:off x="13467752" y="526143"/>
          <a:ext cx="393391" cy="110225"/>
        </a:xfrm>
        <a:prstGeom prst="straightConnector1">
          <a:avLst/>
        </a:prstGeom>
        <a:ln w="19050">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1463236</xdr:colOff>
      <xdr:row>6</xdr:row>
      <xdr:rowOff>95030</xdr:rowOff>
    </xdr:from>
    <xdr:to>
      <xdr:col>8</xdr:col>
      <xdr:colOff>556038</xdr:colOff>
      <xdr:row>7</xdr:row>
      <xdr:rowOff>88787</xdr:rowOff>
    </xdr:to>
    <xdr:sp macro="" textlink="">
      <xdr:nvSpPr>
        <xdr:cNvPr id="90" name="Right Arrow 89"/>
        <xdr:cNvSpPr/>
      </xdr:nvSpPr>
      <xdr:spPr>
        <a:xfrm rot="20914882" flipV="1">
          <a:off x="7741542" y="1354788"/>
          <a:ext cx="3466109" cy="229322"/>
        </a:xfrm>
        <a:prstGeom prst="rightArrow">
          <a:avLst>
            <a:gd name="adj1" fmla="val 56986"/>
            <a:gd name="adj2" fmla="val 55882"/>
          </a:avLst>
        </a:prstGeom>
        <a:solidFill>
          <a:schemeClr val="accent6">
            <a:lumMod val="40000"/>
            <a:lumOff val="60000"/>
          </a:schemeClr>
        </a:solidFill>
        <a:ln w="1905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993468</xdr:colOff>
      <xdr:row>16</xdr:row>
      <xdr:rowOff>20482</xdr:rowOff>
    </xdr:from>
    <xdr:to>
      <xdr:col>11</xdr:col>
      <xdr:colOff>163871</xdr:colOff>
      <xdr:row>18</xdr:row>
      <xdr:rowOff>153627</xdr:rowOff>
    </xdr:to>
    <xdr:sp macro="" textlink="">
      <xdr:nvSpPr>
        <xdr:cNvPr id="15" name="Oval 14"/>
        <xdr:cNvSpPr/>
      </xdr:nvSpPr>
      <xdr:spPr>
        <a:xfrm>
          <a:off x="14666452" y="3482256"/>
          <a:ext cx="1290484" cy="1167581"/>
        </a:xfrm>
        <a:prstGeom prst="ellipse">
          <a:avLst/>
        </a:prstGeom>
        <a:noFill/>
        <a:ln w="38100">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licer_ORDER_AMOUNT_Number_of_URC_or_Liners_needed" sourceName="ORDER AMOUNT Number of URC or Liners needed">
  <extLst>
    <x:ext xmlns:x15="http://schemas.microsoft.com/office/spreadsheetml/2010/11/main" uri="{2F2917AC-EB37-4324-AD4E-5DD8C200BD13}">
      <x15:tableSlicerCache tableId="3" column="19"/>
    </x:ext>
  </extLst>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ORDER AMOUNT Number of URC or Liners needed" cache="Slicer_ORDER_AMOUNT_Number_of_URC_or_Liners_needed" caption="ORDER AMOUNT Number of URC or Liners needed" rowHeight="220133"/>
</slicers>
</file>

<file path=xl/tables/table1.xml><?xml version="1.0" encoding="utf-8"?>
<table xmlns="http://schemas.openxmlformats.org/spreadsheetml/2006/main" id="3" name="Table3" displayName="Table3" ref="A19:R479" totalsRowShown="0" headerRowDxfId="21" dataDxfId="19" headerRowBorderDxfId="20" tableBorderDxfId="18">
  <autoFilter ref="A19:R479">
    <filterColumn colId="5" hiddenButton="1"/>
    <filterColumn colId="8" hiddenButton="1"/>
    <filterColumn colId="9" hiddenButton="1"/>
    <filterColumn colId="10" hiddenButton="1"/>
    <filterColumn colId="14" hiddenButton="1"/>
    <filterColumn colId="15" hiddenButton="1"/>
    <filterColumn colId="16" hiddenButton="1"/>
  </autoFilter>
  <sortState ref="A18:T483">
    <sortCondition ref="G17:G483"/>
  </sortState>
  <tableColumns count="18">
    <tableColumn id="13" name="Place amount of finished plants needed" dataDxfId="17"/>
    <tableColumn id="19" name="ORDER AMOUNT Number of URC or Liners needed" dataDxfId="16">
      <calculatedColumnFormula>A20*M20</calculatedColumnFormula>
    </tableColumn>
    <tableColumn id="2" name="Status" dataDxfId="15"/>
    <tableColumn id="3" name="Vernalization required?" dataDxfId="14"/>
    <tableColumn id="16" name="True North?" dataDxfId="13"/>
    <tableColumn id="4" name="Item #" dataDxfId="12"/>
    <tableColumn id="15" name="Species" dataDxfId="11"/>
    <tableColumn id="14" name="Series" dataDxfId="10"/>
    <tableColumn id="5" name="Variety" dataDxfId="9"/>
    <tableColumn id="7" name="Propagation time (wks)" dataDxfId="8"/>
    <tableColumn id="8" name="Weeks from stick to pinch liner " dataDxfId="7"/>
    <tableColumn id="6" name="Vernalization time (wks)" dataDxfId="6"/>
    <tableColumn id="17" name="PPP" dataDxfId="5"/>
    <tableColumn id="12" name="Container size" dataDxfId="4"/>
    <tableColumn id="9" name="Container finish time (default GAL)" dataDxfId="3"/>
    <tableColumn id="10" name="Stick Week" dataDxfId="2">
      <calculatedColumnFormula>IF($K$18-O20-J20&lt;=0,$K$18-O20-J20+52,$K$18-O20-J20)</calculatedColumnFormula>
    </tableColumn>
    <tableColumn id="11" name="Liner Arrival week (pre-vernalized if required)/ transplant week" dataDxfId="1">
      <calculatedColumnFormula>IF($K$18-O20&lt;=0,$K$18-O20+52,$K$18-O20)</calculatedColumnFormula>
    </tableColumn>
    <tableColumn id="18" name="Liner Arrival/ Transplant (week when vernalizing in finished container)" dataDxfId="0">
      <calculatedColumnFormula>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calculatedColumnFormula>
    </tableColumn>
  </tableColumns>
  <tableStyleInfo name="TableStyleMedium2" showFirstColumn="0" showLastColumn="0" showRowStripes="0" showColumnStripes="0"/>
</table>
</file>

<file path=xl/theme/theme1.xml><?xml version="1.0" encoding="utf-8"?>
<a:theme xmlns:a="http://schemas.openxmlformats.org/drawingml/2006/main" name="Theme1">
  <a:themeElements>
    <a:clrScheme name="DÜMMEN ORANGE">
      <a:dk1>
        <a:srgbClr val="595959"/>
      </a:dk1>
      <a:lt1>
        <a:sysClr val="window" lastClr="FFFFFF"/>
      </a:lt1>
      <a:dk2>
        <a:srgbClr val="FA5000"/>
      </a:dk2>
      <a:lt2>
        <a:srgbClr val="BCBCBC"/>
      </a:lt2>
      <a:accent1>
        <a:srgbClr val="402B56"/>
      </a:accent1>
      <a:accent2>
        <a:srgbClr val="C4D600"/>
      </a:accent2>
      <a:accent3>
        <a:srgbClr val="00B09A"/>
      </a:accent3>
      <a:accent4>
        <a:srgbClr val="FA8D29"/>
      </a:accent4>
      <a:accent5>
        <a:srgbClr val="BB2253"/>
      </a:accent5>
      <a:accent6>
        <a:srgbClr val="3FAE2A"/>
      </a:accent6>
      <a:hlink>
        <a:srgbClr val="0563C1"/>
      </a:hlink>
      <a:folHlink>
        <a:srgbClr val="954F72"/>
      </a:folHlink>
    </a:clrScheme>
    <a:fontScheme name="Custom 1">
      <a:majorFont>
        <a:latin typeface="Times New Roman"/>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microsoft.com/office/2007/relationships/slicer" Target="../slicers/slicer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6" tint="0.59999389629810485"/>
    <outlinePr summaryBelow="0" summaryRight="0"/>
    <pageSetUpPr fitToPage="1"/>
  </sheetPr>
  <dimension ref="A1:S642"/>
  <sheetViews>
    <sheetView tabSelected="1" zoomScale="62" zoomScaleNormal="62" workbookViewId="0">
      <pane xSplit="1" ySplit="19" topLeftCell="B21" activePane="bottomRight" state="frozen"/>
      <selection pane="topRight" activeCell="C1" sqref="C1"/>
      <selection pane="bottomLeft" activeCell="A22" sqref="A22"/>
      <selection pane="bottomRight" activeCell="M23" sqref="M23"/>
    </sheetView>
  </sheetViews>
  <sheetFormatPr defaultColWidth="14.453125" defaultRowHeight="15" customHeight="1" x14ac:dyDescent="0.25"/>
  <cols>
    <col min="1" max="1" width="15.453125" style="8" customWidth="1"/>
    <col min="2" max="2" width="15.453125" style="1" customWidth="1"/>
    <col min="3" max="3" width="13.1796875" style="4" customWidth="1"/>
    <col min="4" max="4" width="14.81640625" style="4" customWidth="1"/>
    <col min="5" max="5" width="13.1796875" style="4" customWidth="1"/>
    <col min="6" max="6" width="17.81640625" style="12" customWidth="1"/>
    <col min="7" max="7" width="36.1796875" style="12" customWidth="1"/>
    <col min="8" max="8" width="26.453125" style="12" customWidth="1"/>
    <col min="9" max="9" width="43.1796875" style="12" customWidth="1"/>
    <col min="10" max="10" width="15" style="13" customWidth="1"/>
    <col min="11" max="14" width="15.453125" style="14" customWidth="1"/>
    <col min="15" max="15" width="12.7265625" style="14" customWidth="1"/>
    <col min="16" max="16" width="13.1796875" style="15" customWidth="1"/>
    <col min="17" max="18" width="16.453125" style="15" customWidth="1"/>
  </cols>
  <sheetData>
    <row r="1" spans="1:18" ht="9" customHeight="1" x14ac:dyDescent="0.25"/>
    <row r="2" spans="1:18" ht="22" customHeight="1" x14ac:dyDescent="0.25">
      <c r="B2" s="4"/>
      <c r="E2" s="12"/>
      <c r="J2" s="29" t="s">
        <v>517</v>
      </c>
      <c r="O2" s="15"/>
      <c r="P2" s="16"/>
      <c r="Q2" s="16"/>
      <c r="R2"/>
    </row>
    <row r="3" spans="1:18" ht="18.649999999999999" customHeight="1" x14ac:dyDescent="0.4">
      <c r="A3" s="9"/>
      <c r="B3" s="34" t="s">
        <v>519</v>
      </c>
      <c r="C3" s="34"/>
      <c r="D3" s="34"/>
      <c r="E3" s="35"/>
      <c r="F3" s="17"/>
      <c r="G3" s="17"/>
      <c r="J3" s="20" t="s">
        <v>516</v>
      </c>
      <c r="K3" s="18"/>
      <c r="L3" s="18"/>
      <c r="M3" s="18"/>
      <c r="N3" s="17"/>
      <c r="O3" s="12"/>
      <c r="P3" s="19"/>
      <c r="Q3" s="19"/>
      <c r="R3"/>
    </row>
    <row r="4" spans="1:18" ht="13" customHeight="1" x14ac:dyDescent="0.35">
      <c r="A4" s="10"/>
      <c r="B4" s="36"/>
      <c r="C4" s="36"/>
      <c r="D4" s="36"/>
      <c r="E4" s="17"/>
      <c r="F4" s="17"/>
      <c r="G4" s="17"/>
      <c r="O4" s="15"/>
      <c r="P4" s="19"/>
      <c r="Q4" s="19"/>
      <c r="R4"/>
    </row>
    <row r="5" spans="1:18" ht="18.649999999999999" customHeight="1" x14ac:dyDescent="0.35">
      <c r="A5" s="11"/>
      <c r="B5" s="37" t="s">
        <v>520</v>
      </c>
      <c r="C5" s="37"/>
      <c r="D5" s="37"/>
      <c r="E5" s="38"/>
      <c r="F5" s="35"/>
      <c r="G5" s="17"/>
      <c r="H5" s="15"/>
      <c r="J5" s="14"/>
      <c r="L5" s="20"/>
      <c r="M5" s="20"/>
      <c r="O5" s="15"/>
      <c r="P5" s="19"/>
      <c r="Q5" s="19"/>
      <c r="R5"/>
    </row>
    <row r="6" spans="1:18" ht="18.649999999999999" customHeight="1" x14ac:dyDescent="0.35">
      <c r="A6" s="11"/>
      <c r="B6" s="37"/>
      <c r="C6" s="37"/>
      <c r="D6" s="37"/>
      <c r="E6" s="38"/>
      <c r="F6" s="35"/>
      <c r="G6" s="17"/>
      <c r="H6" s="15"/>
      <c r="J6" s="14"/>
      <c r="L6" s="20"/>
      <c r="M6" s="20"/>
      <c r="O6" s="15"/>
      <c r="P6" s="19"/>
      <c r="Q6" s="19"/>
      <c r="R6"/>
    </row>
    <row r="7" spans="1:18" ht="18.649999999999999" customHeight="1" x14ac:dyDescent="0.35">
      <c r="A7" s="11"/>
      <c r="B7" s="114" t="s">
        <v>658</v>
      </c>
      <c r="C7" s="37"/>
      <c r="D7" s="37"/>
      <c r="E7" s="38"/>
      <c r="F7" s="35"/>
      <c r="G7" s="17"/>
      <c r="H7" s="15"/>
      <c r="J7" s="14"/>
      <c r="L7" s="20"/>
      <c r="M7" s="20"/>
      <c r="O7" s="15"/>
      <c r="P7" s="19"/>
      <c r="Q7" s="19"/>
      <c r="R7"/>
    </row>
    <row r="8" spans="1:18" ht="10.5" customHeight="1" x14ac:dyDescent="0.35">
      <c r="A8" s="11"/>
      <c r="B8" s="36"/>
      <c r="C8" s="36"/>
      <c r="D8" s="36"/>
      <c r="E8" s="39"/>
      <c r="F8" s="17"/>
      <c r="G8" s="17"/>
      <c r="H8" s="15"/>
      <c r="I8" s="13"/>
      <c r="J8" s="14"/>
      <c r="O8" s="15"/>
      <c r="P8" s="19"/>
      <c r="Q8" s="19"/>
      <c r="R8"/>
    </row>
    <row r="9" spans="1:18" ht="21.65" customHeight="1" x14ac:dyDescent="0.25">
      <c r="A9" s="7"/>
      <c r="B9" s="40" t="s">
        <v>659</v>
      </c>
      <c r="C9" s="40"/>
      <c r="D9" s="40"/>
      <c r="E9" s="17"/>
      <c r="F9" s="17"/>
      <c r="G9" s="17"/>
      <c r="H9" s="15"/>
      <c r="I9" s="13"/>
      <c r="J9" s="14"/>
      <c r="O9" s="15"/>
      <c r="P9" s="16"/>
      <c r="Q9" s="16"/>
      <c r="R9"/>
    </row>
    <row r="10" spans="1:18" ht="18.649999999999999" customHeight="1" x14ac:dyDescent="0.25">
      <c r="A10" s="7"/>
      <c r="B10" s="41" t="s">
        <v>518</v>
      </c>
      <c r="C10" s="42"/>
      <c r="D10" s="42"/>
      <c r="E10" s="43"/>
      <c r="F10" s="43"/>
      <c r="G10" s="17"/>
      <c r="H10" s="15"/>
      <c r="I10" s="13"/>
      <c r="J10" s="14"/>
      <c r="O10" s="15"/>
      <c r="P10" s="16"/>
      <c r="Q10" s="16"/>
      <c r="R10"/>
    </row>
    <row r="11" spans="1:18" ht="13.5" customHeight="1" x14ac:dyDescent="0.3">
      <c r="A11" s="7"/>
      <c r="B11" s="36"/>
      <c r="C11" s="36"/>
      <c r="D11" s="36"/>
      <c r="E11" s="17"/>
      <c r="F11" s="17"/>
      <c r="G11" s="17"/>
      <c r="H11" s="15"/>
      <c r="I11" s="13"/>
      <c r="J11" s="14"/>
      <c r="O11" s="15"/>
      <c r="P11" s="21"/>
      <c r="Q11" s="21"/>
      <c r="R11"/>
    </row>
    <row r="12" spans="1:18" ht="18.649999999999999" customHeight="1" x14ac:dyDescent="0.35">
      <c r="A12" s="9"/>
      <c r="B12" s="44" t="s">
        <v>660</v>
      </c>
      <c r="C12" s="44"/>
      <c r="D12" s="44"/>
      <c r="E12" s="43"/>
      <c r="F12" s="43"/>
      <c r="G12" s="17"/>
      <c r="H12" s="15"/>
      <c r="I12" s="13"/>
      <c r="J12" s="14"/>
      <c r="O12" s="15"/>
      <c r="P12" s="16"/>
      <c r="Q12" s="16"/>
      <c r="R12"/>
    </row>
    <row r="13" spans="1:18" ht="13" customHeight="1" x14ac:dyDescent="0.25">
      <c r="A13" s="7"/>
      <c r="B13" s="36"/>
      <c r="C13" s="36"/>
      <c r="D13" s="36"/>
      <c r="E13" s="43"/>
      <c r="F13" s="43"/>
      <c r="G13" s="17"/>
      <c r="H13" s="15"/>
      <c r="I13" s="13"/>
      <c r="J13" s="14"/>
      <c r="O13" s="15"/>
      <c r="P13" s="16"/>
      <c r="Q13" s="16"/>
      <c r="R13"/>
    </row>
    <row r="14" spans="1:18" ht="18.649999999999999" customHeight="1" x14ac:dyDescent="0.25">
      <c r="A14" s="7"/>
      <c r="B14" s="115" t="s">
        <v>661</v>
      </c>
      <c r="C14" s="115"/>
      <c r="D14" s="115"/>
      <c r="E14" s="116"/>
      <c r="F14" s="116"/>
      <c r="G14" s="116"/>
      <c r="H14" s="22"/>
      <c r="I14" s="13"/>
      <c r="J14" s="14"/>
      <c r="O14" s="15"/>
      <c r="P14" s="16"/>
      <c r="Q14" s="16"/>
      <c r="R14"/>
    </row>
    <row r="15" spans="1:18" ht="25" customHeight="1" x14ac:dyDescent="0.25">
      <c r="A15" s="7"/>
      <c r="B15" s="45" t="s">
        <v>510</v>
      </c>
      <c r="C15" s="46"/>
      <c r="D15" s="46"/>
      <c r="E15" s="47"/>
      <c r="F15" s="47"/>
      <c r="G15" s="47"/>
      <c r="H15" s="22"/>
      <c r="I15" s="13"/>
      <c r="J15" s="14"/>
      <c r="O15" s="15"/>
      <c r="P15" s="16"/>
      <c r="Q15" s="16"/>
      <c r="R15"/>
    </row>
    <row r="16" spans="1:18" ht="15" customHeight="1" x14ac:dyDescent="0.25">
      <c r="A16" s="7"/>
      <c r="B16" s="2"/>
      <c r="C16" s="6"/>
      <c r="D16" s="6"/>
      <c r="E16" s="6"/>
      <c r="F16" s="23"/>
      <c r="G16" s="23"/>
      <c r="H16" s="23"/>
      <c r="I16" s="23"/>
      <c r="J16" s="23"/>
      <c r="K16" s="23"/>
      <c r="L16" s="23"/>
      <c r="M16" s="23"/>
      <c r="N16" s="23"/>
      <c r="O16" s="23"/>
      <c r="P16" s="23"/>
      <c r="Q16" s="16"/>
      <c r="R16" s="16"/>
    </row>
    <row r="17" spans="1:19" ht="15" customHeight="1" thickBot="1" x14ac:dyDescent="0.3">
      <c r="A17" s="7"/>
      <c r="B17" s="2"/>
      <c r="C17" s="6"/>
      <c r="D17" s="6"/>
      <c r="E17" s="6"/>
      <c r="F17" s="23"/>
      <c r="G17" s="23"/>
      <c r="H17" s="23"/>
      <c r="I17" s="23"/>
      <c r="J17" s="23"/>
      <c r="K17" s="23"/>
      <c r="L17" s="23"/>
      <c r="M17" s="23"/>
      <c r="N17" s="23"/>
      <c r="O17" s="23"/>
    </row>
    <row r="18" spans="1:19" ht="66" customHeight="1" thickBot="1" x14ac:dyDescent="0.3">
      <c r="A18" s="120" t="s">
        <v>15</v>
      </c>
      <c r="B18" s="121"/>
      <c r="C18" s="121"/>
      <c r="D18" s="121"/>
      <c r="E18" s="121"/>
      <c r="F18" s="121"/>
      <c r="G18" s="122"/>
      <c r="H18" s="117" t="s">
        <v>6</v>
      </c>
      <c r="I18" s="118"/>
      <c r="J18" s="119"/>
      <c r="K18" s="30">
        <v>25</v>
      </c>
      <c r="L18" s="24"/>
      <c r="M18" s="24"/>
      <c r="N18" s="24"/>
      <c r="O18" s="18"/>
      <c r="P18" s="17"/>
      <c r="Q18" s="17"/>
      <c r="R18" s="17"/>
      <c r="S18" s="5"/>
    </row>
    <row r="19" spans="1:19" s="3" customFormat="1" ht="84.65" customHeight="1" thickBot="1" x14ac:dyDescent="0.3">
      <c r="A19" s="81" t="s">
        <v>522</v>
      </c>
      <c r="B19" s="78" t="s">
        <v>523</v>
      </c>
      <c r="C19" s="48" t="s">
        <v>495</v>
      </c>
      <c r="D19" s="48" t="s">
        <v>500</v>
      </c>
      <c r="E19" s="48" t="s">
        <v>496</v>
      </c>
      <c r="F19" s="49" t="s">
        <v>1</v>
      </c>
      <c r="G19" s="50" t="s">
        <v>14</v>
      </c>
      <c r="H19" s="51" t="s">
        <v>0</v>
      </c>
      <c r="I19" s="51" t="s">
        <v>2</v>
      </c>
      <c r="J19" s="79" t="s">
        <v>525</v>
      </c>
      <c r="K19" s="80" t="s">
        <v>7</v>
      </c>
      <c r="L19" s="50" t="s">
        <v>524</v>
      </c>
      <c r="M19" s="79" t="s">
        <v>498</v>
      </c>
      <c r="N19" s="79" t="s">
        <v>504</v>
      </c>
      <c r="O19" s="79" t="s">
        <v>506</v>
      </c>
      <c r="P19" s="51" t="s">
        <v>5</v>
      </c>
      <c r="Q19" s="52" t="s">
        <v>503</v>
      </c>
      <c r="R19" s="53" t="s">
        <v>521</v>
      </c>
    </row>
    <row r="20" spans="1:19" s="101" customFormat="1" ht="19" customHeight="1" x14ac:dyDescent="0.25">
      <c r="A20" s="56"/>
      <c r="B20" s="57">
        <f>A20*M20</f>
        <v>0</v>
      </c>
      <c r="C20" s="58"/>
      <c r="D20" s="58" t="s">
        <v>501</v>
      </c>
      <c r="E20" s="58"/>
      <c r="F20" s="96">
        <v>81754</v>
      </c>
      <c r="G20" s="102" t="s">
        <v>16</v>
      </c>
      <c r="H20" s="103" t="s">
        <v>13</v>
      </c>
      <c r="I20" s="104" t="s">
        <v>149</v>
      </c>
      <c r="J20" s="59">
        <v>5</v>
      </c>
      <c r="K20" s="60">
        <v>4</v>
      </c>
      <c r="L20" s="61"/>
      <c r="M20" s="62">
        <v>1</v>
      </c>
      <c r="N20" s="62" t="s">
        <v>505</v>
      </c>
      <c r="O20" s="59">
        <v>8</v>
      </c>
      <c r="P20" s="63">
        <f>IF($K$18-O20-J20-L20&lt;=0,$K$18-O20-J20-L20+52,$K$18-O20-J20-L20)</f>
        <v>12</v>
      </c>
      <c r="Q20" s="64">
        <f>IF($K$18-O20&lt;=0,$K$18-O20+52,$K$18-O20)</f>
        <v>17</v>
      </c>
      <c r="R20" s="65">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17</v>
      </c>
    </row>
    <row r="21" spans="1:19" s="101" customFormat="1" ht="19" customHeight="1" x14ac:dyDescent="0.25">
      <c r="A21" s="66"/>
      <c r="B21" s="54">
        <f>A21*M21</f>
        <v>0</v>
      </c>
      <c r="C21" s="32"/>
      <c r="D21" s="32" t="s">
        <v>501</v>
      </c>
      <c r="E21" s="32"/>
      <c r="F21" s="33">
        <v>81111</v>
      </c>
      <c r="G21" s="105" t="s">
        <v>17</v>
      </c>
      <c r="H21" s="105" t="s">
        <v>13</v>
      </c>
      <c r="I21" s="100" t="s">
        <v>150</v>
      </c>
      <c r="J21" s="25">
        <v>5</v>
      </c>
      <c r="K21" s="26">
        <v>4</v>
      </c>
      <c r="L21" s="33"/>
      <c r="M21" s="28">
        <v>1</v>
      </c>
      <c r="N21" s="28" t="s">
        <v>505</v>
      </c>
      <c r="O21" s="25">
        <v>8</v>
      </c>
      <c r="P21" s="31">
        <f>IF($K$18-O21-J21-L21&lt;=0,$K$18-O21-J21-L21+52,$K$18-O21-J21-L21)</f>
        <v>12</v>
      </c>
      <c r="Q21" s="55">
        <f>IF($K$18-O21&lt;=0,$K$18-O21+52,$K$18-O21)</f>
        <v>17</v>
      </c>
      <c r="R21"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17</v>
      </c>
    </row>
    <row r="22" spans="1:19" s="101" customFormat="1" ht="19" customHeight="1" x14ac:dyDescent="0.25">
      <c r="A22" s="82"/>
      <c r="B22" s="54">
        <f t="shared" ref="B22:B85" si="0">A22*M22</f>
        <v>0</v>
      </c>
      <c r="C22" s="32" t="s">
        <v>612</v>
      </c>
      <c r="D22" s="32" t="s">
        <v>501</v>
      </c>
      <c r="E22" s="83"/>
      <c r="F22" s="95">
        <v>81183</v>
      </c>
      <c r="G22" s="106" t="s">
        <v>17</v>
      </c>
      <c r="H22" s="97" t="s">
        <v>526</v>
      </c>
      <c r="I22" s="94" t="s">
        <v>527</v>
      </c>
      <c r="J22" s="25">
        <v>5</v>
      </c>
      <c r="K22" s="26">
        <v>4</v>
      </c>
      <c r="L22" s="33"/>
      <c r="M22" s="28">
        <v>1</v>
      </c>
      <c r="N22" s="28" t="s">
        <v>505</v>
      </c>
      <c r="O22" s="25">
        <v>8</v>
      </c>
      <c r="P22" s="31">
        <f t="shared" ref="P22:P85" si="1">IF($K$18-O22-J22-L22&lt;=0,$K$18-O22-J22-L22+52,$K$18-O22-J22-L22)</f>
        <v>12</v>
      </c>
      <c r="Q22" s="55">
        <f t="shared" ref="Q22:Q85" si="2">IF($K$18-O22&lt;=0,$K$18-O22+52,$K$18-O22)</f>
        <v>17</v>
      </c>
      <c r="R22"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17</v>
      </c>
    </row>
    <row r="23" spans="1:19" s="101" customFormat="1" ht="19" customHeight="1" x14ac:dyDescent="0.25">
      <c r="A23" s="82"/>
      <c r="B23" s="54">
        <f t="shared" si="0"/>
        <v>0</v>
      </c>
      <c r="C23" s="32" t="s">
        <v>612</v>
      </c>
      <c r="D23" s="32" t="s">
        <v>501</v>
      </c>
      <c r="E23" s="83"/>
      <c r="F23" s="95">
        <v>81184</v>
      </c>
      <c r="G23" s="106" t="s">
        <v>17</v>
      </c>
      <c r="H23" s="97" t="s">
        <v>526</v>
      </c>
      <c r="I23" s="94" t="s">
        <v>528</v>
      </c>
      <c r="J23" s="25">
        <v>5</v>
      </c>
      <c r="K23" s="26">
        <v>4</v>
      </c>
      <c r="L23" s="33"/>
      <c r="M23" s="28">
        <v>1</v>
      </c>
      <c r="N23" s="28" t="s">
        <v>505</v>
      </c>
      <c r="O23" s="25">
        <v>8</v>
      </c>
      <c r="P23" s="31">
        <f t="shared" si="1"/>
        <v>12</v>
      </c>
      <c r="Q23" s="55">
        <f t="shared" si="2"/>
        <v>17</v>
      </c>
      <c r="R23"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17</v>
      </c>
    </row>
    <row r="24" spans="1:19" s="101" customFormat="1" ht="19" customHeight="1" x14ac:dyDescent="0.25">
      <c r="A24" s="66"/>
      <c r="B24" s="54">
        <f t="shared" si="0"/>
        <v>0</v>
      </c>
      <c r="C24" s="32"/>
      <c r="D24" s="32" t="s">
        <v>4</v>
      </c>
      <c r="E24" s="32" t="s">
        <v>499</v>
      </c>
      <c r="F24" s="33">
        <v>80526</v>
      </c>
      <c r="G24" s="105" t="s">
        <v>17</v>
      </c>
      <c r="H24" s="105" t="s">
        <v>101</v>
      </c>
      <c r="I24" s="100" t="s">
        <v>152</v>
      </c>
      <c r="J24" s="25">
        <v>5</v>
      </c>
      <c r="K24" s="26">
        <v>4</v>
      </c>
      <c r="L24" s="33"/>
      <c r="M24" s="28">
        <v>1</v>
      </c>
      <c r="N24" s="28" t="s">
        <v>505</v>
      </c>
      <c r="O24" s="25">
        <v>8</v>
      </c>
      <c r="P24" s="31">
        <f t="shared" si="1"/>
        <v>12</v>
      </c>
      <c r="Q24" s="55">
        <f t="shared" si="2"/>
        <v>17</v>
      </c>
      <c r="R24"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17</v>
      </c>
    </row>
    <row r="25" spans="1:19" s="101" customFormat="1" ht="19" customHeight="1" x14ac:dyDescent="0.25">
      <c r="A25" s="66"/>
      <c r="B25" s="54">
        <f t="shared" si="0"/>
        <v>0</v>
      </c>
      <c r="C25" s="32"/>
      <c r="D25" s="32" t="s">
        <v>4</v>
      </c>
      <c r="E25" s="32" t="s">
        <v>499</v>
      </c>
      <c r="F25" s="33">
        <v>81073</v>
      </c>
      <c r="G25" s="105" t="s">
        <v>17</v>
      </c>
      <c r="H25" s="105" t="s">
        <v>101</v>
      </c>
      <c r="I25" s="100" t="s">
        <v>153</v>
      </c>
      <c r="J25" s="25">
        <v>5</v>
      </c>
      <c r="K25" s="26">
        <v>4</v>
      </c>
      <c r="L25" s="33"/>
      <c r="M25" s="28">
        <v>1</v>
      </c>
      <c r="N25" s="28" t="s">
        <v>505</v>
      </c>
      <c r="O25" s="25">
        <v>8</v>
      </c>
      <c r="P25" s="31">
        <f t="shared" si="1"/>
        <v>12</v>
      </c>
      <c r="Q25" s="55">
        <f t="shared" si="2"/>
        <v>17</v>
      </c>
      <c r="R25"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17</v>
      </c>
    </row>
    <row r="26" spans="1:19" s="101" customFormat="1" ht="19" customHeight="1" x14ac:dyDescent="0.25">
      <c r="A26" s="66"/>
      <c r="B26" s="54">
        <f t="shared" si="0"/>
        <v>0</v>
      </c>
      <c r="C26" s="32"/>
      <c r="D26" s="32" t="s">
        <v>4</v>
      </c>
      <c r="E26" s="32" t="s">
        <v>499</v>
      </c>
      <c r="F26" s="33">
        <v>81074</v>
      </c>
      <c r="G26" s="105" t="s">
        <v>17</v>
      </c>
      <c r="H26" s="105" t="s">
        <v>101</v>
      </c>
      <c r="I26" s="100" t="s">
        <v>151</v>
      </c>
      <c r="J26" s="25">
        <v>5</v>
      </c>
      <c r="K26" s="26">
        <v>4</v>
      </c>
      <c r="L26" s="33"/>
      <c r="M26" s="28">
        <v>1</v>
      </c>
      <c r="N26" s="28" t="s">
        <v>505</v>
      </c>
      <c r="O26" s="25">
        <v>8</v>
      </c>
      <c r="P26" s="31">
        <f t="shared" si="1"/>
        <v>12</v>
      </c>
      <c r="Q26" s="55">
        <f t="shared" si="2"/>
        <v>17</v>
      </c>
      <c r="R26"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17</v>
      </c>
    </row>
    <row r="27" spans="1:19" s="101" customFormat="1" ht="19" customHeight="1" x14ac:dyDescent="0.25">
      <c r="A27" s="66"/>
      <c r="B27" s="54">
        <f t="shared" si="0"/>
        <v>0</v>
      </c>
      <c r="C27" s="32"/>
      <c r="D27" s="32" t="s">
        <v>501</v>
      </c>
      <c r="E27" s="32"/>
      <c r="F27" s="33">
        <v>88820</v>
      </c>
      <c r="G27" s="105" t="s">
        <v>18</v>
      </c>
      <c r="H27" s="105" t="s">
        <v>615</v>
      </c>
      <c r="I27" s="100" t="s">
        <v>154</v>
      </c>
      <c r="J27" s="25">
        <v>5</v>
      </c>
      <c r="K27" s="26">
        <v>4</v>
      </c>
      <c r="L27" s="33"/>
      <c r="M27" s="28">
        <v>1</v>
      </c>
      <c r="N27" s="28" t="s">
        <v>505</v>
      </c>
      <c r="O27" s="25">
        <v>10</v>
      </c>
      <c r="P27" s="31">
        <f t="shared" si="1"/>
        <v>10</v>
      </c>
      <c r="Q27" s="55">
        <f t="shared" si="2"/>
        <v>15</v>
      </c>
      <c r="R27"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15</v>
      </c>
    </row>
    <row r="28" spans="1:19" s="101" customFormat="1" ht="19" customHeight="1" x14ac:dyDescent="0.25">
      <c r="A28" s="66"/>
      <c r="B28" s="54">
        <f t="shared" si="0"/>
        <v>0</v>
      </c>
      <c r="C28" s="32"/>
      <c r="D28" s="32" t="s">
        <v>501</v>
      </c>
      <c r="E28" s="32"/>
      <c r="F28" s="33">
        <v>88821</v>
      </c>
      <c r="G28" s="105" t="s">
        <v>18</v>
      </c>
      <c r="H28" s="105" t="s">
        <v>102</v>
      </c>
      <c r="I28" s="100" t="s">
        <v>156</v>
      </c>
      <c r="J28" s="25">
        <v>5</v>
      </c>
      <c r="K28" s="26">
        <v>4</v>
      </c>
      <c r="L28" s="33"/>
      <c r="M28" s="28">
        <v>1</v>
      </c>
      <c r="N28" s="28" t="s">
        <v>505</v>
      </c>
      <c r="O28" s="25">
        <v>10</v>
      </c>
      <c r="P28" s="31">
        <f t="shared" si="1"/>
        <v>10</v>
      </c>
      <c r="Q28" s="55">
        <f t="shared" si="2"/>
        <v>15</v>
      </c>
      <c r="R28"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15</v>
      </c>
    </row>
    <row r="29" spans="1:19" s="101" customFormat="1" ht="19" customHeight="1" x14ac:dyDescent="0.25">
      <c r="A29" s="66"/>
      <c r="B29" s="54">
        <f t="shared" si="0"/>
        <v>0</v>
      </c>
      <c r="C29" s="32"/>
      <c r="D29" s="32" t="s">
        <v>501</v>
      </c>
      <c r="E29" s="32"/>
      <c r="F29" s="33">
        <v>88828</v>
      </c>
      <c r="G29" s="105" t="s">
        <v>18</v>
      </c>
      <c r="H29" s="105" t="s">
        <v>102</v>
      </c>
      <c r="I29" s="100" t="s">
        <v>155</v>
      </c>
      <c r="J29" s="25">
        <v>5</v>
      </c>
      <c r="K29" s="26">
        <v>4</v>
      </c>
      <c r="L29" s="33"/>
      <c r="M29" s="28">
        <v>1</v>
      </c>
      <c r="N29" s="28" t="s">
        <v>505</v>
      </c>
      <c r="O29" s="25">
        <v>10</v>
      </c>
      <c r="P29" s="31">
        <f t="shared" si="1"/>
        <v>10</v>
      </c>
      <c r="Q29" s="55">
        <f t="shared" si="2"/>
        <v>15</v>
      </c>
      <c r="R29"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15</v>
      </c>
    </row>
    <row r="30" spans="1:19" s="101" customFormat="1" ht="19" customHeight="1" x14ac:dyDescent="0.25">
      <c r="A30" s="66"/>
      <c r="B30" s="54">
        <f t="shared" si="0"/>
        <v>0</v>
      </c>
      <c r="C30" s="32"/>
      <c r="D30" s="32" t="s">
        <v>501</v>
      </c>
      <c r="E30" s="32"/>
      <c r="F30" s="33">
        <v>88839</v>
      </c>
      <c r="G30" s="105" t="s">
        <v>18</v>
      </c>
      <c r="H30" s="105" t="s">
        <v>102</v>
      </c>
      <c r="I30" s="100" t="s">
        <v>159</v>
      </c>
      <c r="J30" s="25">
        <v>5</v>
      </c>
      <c r="K30" s="26">
        <v>4</v>
      </c>
      <c r="L30" s="33"/>
      <c r="M30" s="28">
        <v>1</v>
      </c>
      <c r="N30" s="28" t="s">
        <v>505</v>
      </c>
      <c r="O30" s="25">
        <v>10</v>
      </c>
      <c r="P30" s="31">
        <f t="shared" si="1"/>
        <v>10</v>
      </c>
      <c r="Q30" s="55">
        <f t="shared" si="2"/>
        <v>15</v>
      </c>
      <c r="R30"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15</v>
      </c>
    </row>
    <row r="31" spans="1:19" s="101" customFormat="1" ht="19" customHeight="1" x14ac:dyDescent="0.25">
      <c r="A31" s="66"/>
      <c r="B31" s="54">
        <f t="shared" si="0"/>
        <v>0</v>
      </c>
      <c r="C31" s="32" t="s">
        <v>613</v>
      </c>
      <c r="D31" s="32" t="s">
        <v>501</v>
      </c>
      <c r="E31" s="32"/>
      <c r="F31" s="33">
        <v>88844</v>
      </c>
      <c r="G31" s="105" t="s">
        <v>18</v>
      </c>
      <c r="H31" s="105" t="s">
        <v>102</v>
      </c>
      <c r="I31" s="100" t="s">
        <v>157</v>
      </c>
      <c r="J31" s="25">
        <v>5</v>
      </c>
      <c r="K31" s="26">
        <v>4</v>
      </c>
      <c r="L31" s="33"/>
      <c r="M31" s="28">
        <v>1</v>
      </c>
      <c r="N31" s="28" t="s">
        <v>505</v>
      </c>
      <c r="O31" s="25">
        <v>10</v>
      </c>
      <c r="P31" s="31">
        <f t="shared" si="1"/>
        <v>10</v>
      </c>
      <c r="Q31" s="55">
        <f t="shared" si="2"/>
        <v>15</v>
      </c>
      <c r="R31"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15</v>
      </c>
    </row>
    <row r="32" spans="1:19" s="101" customFormat="1" ht="19" customHeight="1" x14ac:dyDescent="0.25">
      <c r="A32" s="66"/>
      <c r="B32" s="54">
        <f t="shared" si="0"/>
        <v>0</v>
      </c>
      <c r="C32" s="32" t="s">
        <v>612</v>
      </c>
      <c r="D32" s="32" t="s">
        <v>501</v>
      </c>
      <c r="E32" s="32"/>
      <c r="F32" s="33">
        <v>81757</v>
      </c>
      <c r="G32" s="105" t="s">
        <v>20</v>
      </c>
      <c r="H32" s="105" t="s">
        <v>13</v>
      </c>
      <c r="I32" s="100" t="s">
        <v>160</v>
      </c>
      <c r="J32" s="25">
        <v>5</v>
      </c>
      <c r="K32" s="26">
        <v>4</v>
      </c>
      <c r="L32" s="33"/>
      <c r="M32" s="28">
        <v>1</v>
      </c>
      <c r="N32" s="28" t="s">
        <v>505</v>
      </c>
      <c r="O32" s="25">
        <v>10</v>
      </c>
      <c r="P32" s="31">
        <f t="shared" si="1"/>
        <v>10</v>
      </c>
      <c r="Q32" s="55">
        <f t="shared" si="2"/>
        <v>15</v>
      </c>
      <c r="R32"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15</v>
      </c>
    </row>
    <row r="33" spans="1:18" s="101" customFormat="1" ht="19" customHeight="1" x14ac:dyDescent="0.25">
      <c r="A33" s="82"/>
      <c r="B33" s="54">
        <f t="shared" si="0"/>
        <v>0</v>
      </c>
      <c r="C33" s="32" t="s">
        <v>612</v>
      </c>
      <c r="D33" s="32" t="s">
        <v>501</v>
      </c>
      <c r="E33" s="83"/>
      <c r="F33" s="95">
        <v>88840</v>
      </c>
      <c r="G33" s="97" t="s">
        <v>20</v>
      </c>
      <c r="H33" s="97" t="s">
        <v>529</v>
      </c>
      <c r="I33" s="94" t="s">
        <v>530</v>
      </c>
      <c r="J33" s="25">
        <v>5</v>
      </c>
      <c r="K33" s="26">
        <v>4</v>
      </c>
      <c r="L33" s="33"/>
      <c r="M33" s="28">
        <v>1</v>
      </c>
      <c r="N33" s="28" t="s">
        <v>505</v>
      </c>
      <c r="O33" s="25">
        <v>10</v>
      </c>
      <c r="P33" s="31">
        <f t="shared" si="1"/>
        <v>10</v>
      </c>
      <c r="Q33" s="55">
        <f t="shared" si="2"/>
        <v>15</v>
      </c>
      <c r="R33"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15</v>
      </c>
    </row>
    <row r="34" spans="1:18" s="101" customFormat="1" ht="19" customHeight="1" x14ac:dyDescent="0.25">
      <c r="A34" s="82"/>
      <c r="B34" s="54">
        <f t="shared" si="0"/>
        <v>0</v>
      </c>
      <c r="C34" s="32" t="s">
        <v>612</v>
      </c>
      <c r="D34" s="32" t="s">
        <v>501</v>
      </c>
      <c r="E34" s="83"/>
      <c r="F34" s="95">
        <v>88846</v>
      </c>
      <c r="G34" s="97" t="s">
        <v>20</v>
      </c>
      <c r="H34" s="97" t="s">
        <v>529</v>
      </c>
      <c r="I34" s="94" t="s">
        <v>532</v>
      </c>
      <c r="J34" s="25">
        <v>5</v>
      </c>
      <c r="K34" s="26">
        <v>4</v>
      </c>
      <c r="L34" s="33"/>
      <c r="M34" s="28">
        <v>1</v>
      </c>
      <c r="N34" s="28" t="s">
        <v>505</v>
      </c>
      <c r="O34" s="25">
        <v>10</v>
      </c>
      <c r="P34" s="31">
        <f t="shared" si="1"/>
        <v>10</v>
      </c>
      <c r="Q34" s="55">
        <f t="shared" si="2"/>
        <v>15</v>
      </c>
      <c r="R34"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15</v>
      </c>
    </row>
    <row r="35" spans="1:18" s="101" customFormat="1" ht="19" customHeight="1" x14ac:dyDescent="0.25">
      <c r="A35" s="66"/>
      <c r="B35" s="54">
        <f t="shared" si="0"/>
        <v>0</v>
      </c>
      <c r="C35" s="32" t="s">
        <v>613</v>
      </c>
      <c r="D35" s="32" t="s">
        <v>501</v>
      </c>
      <c r="E35" s="32"/>
      <c r="F35" s="33">
        <v>88847</v>
      </c>
      <c r="G35" s="105" t="s">
        <v>19</v>
      </c>
      <c r="H35" s="105" t="s">
        <v>102</v>
      </c>
      <c r="I35" s="100" t="s">
        <v>158</v>
      </c>
      <c r="J35" s="25">
        <v>5</v>
      </c>
      <c r="K35" s="26">
        <v>4</v>
      </c>
      <c r="L35" s="33"/>
      <c r="M35" s="28">
        <v>1</v>
      </c>
      <c r="N35" s="28" t="s">
        <v>505</v>
      </c>
      <c r="O35" s="25">
        <v>10</v>
      </c>
      <c r="P35" s="31">
        <f t="shared" si="1"/>
        <v>10</v>
      </c>
      <c r="Q35" s="55">
        <f t="shared" si="2"/>
        <v>15</v>
      </c>
      <c r="R35"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15</v>
      </c>
    </row>
    <row r="36" spans="1:18" s="101" customFormat="1" ht="19" customHeight="1" x14ac:dyDescent="0.25">
      <c r="A36" s="82"/>
      <c r="B36" s="54">
        <f t="shared" si="0"/>
        <v>0</v>
      </c>
      <c r="C36" s="83"/>
      <c r="D36" s="32" t="s">
        <v>501</v>
      </c>
      <c r="E36" s="83"/>
      <c r="F36" s="95">
        <v>88832</v>
      </c>
      <c r="G36" s="97" t="s">
        <v>19</v>
      </c>
      <c r="H36" s="97" t="s">
        <v>529</v>
      </c>
      <c r="I36" s="94" t="s">
        <v>531</v>
      </c>
      <c r="J36" s="25">
        <v>5</v>
      </c>
      <c r="K36" s="26">
        <v>4</v>
      </c>
      <c r="L36" s="33"/>
      <c r="M36" s="28">
        <v>1</v>
      </c>
      <c r="N36" s="28" t="s">
        <v>505</v>
      </c>
      <c r="O36" s="25">
        <v>10</v>
      </c>
      <c r="P36" s="31">
        <f t="shared" si="1"/>
        <v>10</v>
      </c>
      <c r="Q36" s="55">
        <f t="shared" si="2"/>
        <v>15</v>
      </c>
      <c r="R36"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15</v>
      </c>
    </row>
    <row r="37" spans="1:18" s="101" customFormat="1" ht="19" customHeight="1" x14ac:dyDescent="0.25">
      <c r="A37" s="66"/>
      <c r="B37" s="54">
        <f t="shared" si="0"/>
        <v>0</v>
      </c>
      <c r="C37" s="32"/>
      <c r="D37" s="32" t="s">
        <v>501</v>
      </c>
      <c r="E37" s="32"/>
      <c r="F37" s="33">
        <v>88835</v>
      </c>
      <c r="G37" s="105" t="s">
        <v>19</v>
      </c>
      <c r="H37" s="105" t="s">
        <v>103</v>
      </c>
      <c r="I37" s="100" t="s">
        <v>162</v>
      </c>
      <c r="J37" s="25">
        <v>5</v>
      </c>
      <c r="K37" s="26">
        <v>4</v>
      </c>
      <c r="L37" s="33"/>
      <c r="M37" s="28">
        <v>1</v>
      </c>
      <c r="N37" s="28" t="s">
        <v>505</v>
      </c>
      <c r="O37" s="25">
        <v>10</v>
      </c>
      <c r="P37" s="31">
        <f t="shared" si="1"/>
        <v>10</v>
      </c>
      <c r="Q37" s="55">
        <f t="shared" si="2"/>
        <v>15</v>
      </c>
      <c r="R37"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15</v>
      </c>
    </row>
    <row r="38" spans="1:18" s="101" customFormat="1" ht="19" customHeight="1" x14ac:dyDescent="0.25">
      <c r="A38" s="66"/>
      <c r="B38" s="54">
        <f t="shared" si="0"/>
        <v>0</v>
      </c>
      <c r="C38" s="32"/>
      <c r="D38" s="32" t="s">
        <v>501</v>
      </c>
      <c r="E38" s="32"/>
      <c r="F38" s="33">
        <v>88842</v>
      </c>
      <c r="G38" s="105" t="s">
        <v>19</v>
      </c>
      <c r="H38" s="105" t="s">
        <v>103</v>
      </c>
      <c r="I38" s="100" t="s">
        <v>163</v>
      </c>
      <c r="J38" s="25">
        <v>5</v>
      </c>
      <c r="K38" s="26">
        <v>4</v>
      </c>
      <c r="L38" s="33"/>
      <c r="M38" s="28">
        <v>1</v>
      </c>
      <c r="N38" s="28" t="s">
        <v>505</v>
      </c>
      <c r="O38" s="25">
        <v>10</v>
      </c>
      <c r="P38" s="31">
        <f t="shared" si="1"/>
        <v>10</v>
      </c>
      <c r="Q38" s="55">
        <f t="shared" si="2"/>
        <v>15</v>
      </c>
      <c r="R38"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15</v>
      </c>
    </row>
    <row r="39" spans="1:18" s="101" customFormat="1" ht="19" customHeight="1" x14ac:dyDescent="0.25">
      <c r="A39" s="66"/>
      <c r="B39" s="54">
        <f t="shared" si="0"/>
        <v>0</v>
      </c>
      <c r="C39" s="32"/>
      <c r="D39" s="32" t="s">
        <v>501</v>
      </c>
      <c r="E39" s="32"/>
      <c r="F39" s="33">
        <v>88843</v>
      </c>
      <c r="G39" s="105" t="s">
        <v>19</v>
      </c>
      <c r="H39" s="105" t="s">
        <v>103</v>
      </c>
      <c r="I39" s="100" t="s">
        <v>161</v>
      </c>
      <c r="J39" s="25">
        <v>5</v>
      </c>
      <c r="K39" s="26">
        <v>4</v>
      </c>
      <c r="L39" s="33"/>
      <c r="M39" s="28">
        <v>1</v>
      </c>
      <c r="N39" s="28" t="s">
        <v>505</v>
      </c>
      <c r="O39" s="25">
        <v>10</v>
      </c>
      <c r="P39" s="31">
        <f t="shared" si="1"/>
        <v>10</v>
      </c>
      <c r="Q39" s="55">
        <f t="shared" si="2"/>
        <v>15</v>
      </c>
      <c r="R39"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15</v>
      </c>
    </row>
    <row r="40" spans="1:18" s="101" customFormat="1" ht="19" customHeight="1" x14ac:dyDescent="0.25">
      <c r="A40" s="66"/>
      <c r="B40" s="54">
        <f t="shared" si="0"/>
        <v>0</v>
      </c>
      <c r="C40" s="32"/>
      <c r="D40" s="32" t="s">
        <v>501</v>
      </c>
      <c r="E40" s="32"/>
      <c r="F40" s="33">
        <v>81761</v>
      </c>
      <c r="G40" s="105" t="s">
        <v>21</v>
      </c>
      <c r="H40" s="105" t="s">
        <v>13</v>
      </c>
      <c r="I40" s="100" t="s">
        <v>164</v>
      </c>
      <c r="J40" s="25">
        <v>5</v>
      </c>
      <c r="K40" s="26">
        <v>4</v>
      </c>
      <c r="L40" s="33"/>
      <c r="M40" s="28">
        <v>1</v>
      </c>
      <c r="N40" s="28" t="s">
        <v>505</v>
      </c>
      <c r="O40" s="25">
        <v>7</v>
      </c>
      <c r="P40" s="31">
        <f t="shared" si="1"/>
        <v>13</v>
      </c>
      <c r="Q40" s="55">
        <f t="shared" si="2"/>
        <v>18</v>
      </c>
      <c r="R40"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41" spans="1:18" s="101" customFormat="1" ht="19" customHeight="1" x14ac:dyDescent="0.25">
      <c r="A41" s="66"/>
      <c r="B41" s="54">
        <f t="shared" si="0"/>
        <v>0</v>
      </c>
      <c r="C41" s="32"/>
      <c r="D41" s="32" t="s">
        <v>4</v>
      </c>
      <c r="E41" s="32"/>
      <c r="F41" s="33">
        <v>76008</v>
      </c>
      <c r="G41" s="105" t="s">
        <v>22</v>
      </c>
      <c r="H41" s="105" t="s">
        <v>13</v>
      </c>
      <c r="I41" s="100" t="s">
        <v>166</v>
      </c>
      <c r="J41" s="25">
        <v>5</v>
      </c>
      <c r="K41" s="26">
        <v>4</v>
      </c>
      <c r="L41" s="33"/>
      <c r="M41" s="28">
        <v>1</v>
      </c>
      <c r="N41" s="28" t="s">
        <v>505</v>
      </c>
      <c r="O41" s="25">
        <v>7</v>
      </c>
      <c r="P41" s="31">
        <f t="shared" si="1"/>
        <v>13</v>
      </c>
      <c r="Q41" s="55">
        <f t="shared" si="2"/>
        <v>18</v>
      </c>
      <c r="R41"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42" spans="1:18" s="101" customFormat="1" ht="19" customHeight="1" x14ac:dyDescent="0.25">
      <c r="A42" s="66"/>
      <c r="B42" s="54">
        <f t="shared" si="0"/>
        <v>0</v>
      </c>
      <c r="C42" s="32"/>
      <c r="D42" s="32" t="s">
        <v>4</v>
      </c>
      <c r="E42" s="32"/>
      <c r="F42" s="33">
        <v>76009</v>
      </c>
      <c r="G42" s="105" t="s">
        <v>22</v>
      </c>
      <c r="H42" s="105" t="s">
        <v>13</v>
      </c>
      <c r="I42" s="100" t="s">
        <v>167</v>
      </c>
      <c r="J42" s="25">
        <v>5</v>
      </c>
      <c r="K42" s="26">
        <v>4</v>
      </c>
      <c r="L42" s="33"/>
      <c r="M42" s="28">
        <v>1</v>
      </c>
      <c r="N42" s="28" t="s">
        <v>505</v>
      </c>
      <c r="O42" s="25">
        <v>7</v>
      </c>
      <c r="P42" s="31">
        <f t="shared" si="1"/>
        <v>13</v>
      </c>
      <c r="Q42" s="55">
        <f t="shared" si="2"/>
        <v>18</v>
      </c>
      <c r="R42"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43" spans="1:18" s="101" customFormat="1" ht="19" customHeight="1" x14ac:dyDescent="0.25">
      <c r="A43" s="66"/>
      <c r="B43" s="54">
        <f t="shared" si="0"/>
        <v>0</v>
      </c>
      <c r="C43" s="32"/>
      <c r="D43" s="32" t="s">
        <v>4</v>
      </c>
      <c r="E43" s="32"/>
      <c r="F43" s="33">
        <v>76014</v>
      </c>
      <c r="G43" s="105" t="s">
        <v>22</v>
      </c>
      <c r="H43" s="105" t="s">
        <v>13</v>
      </c>
      <c r="I43" s="100" t="s">
        <v>165</v>
      </c>
      <c r="J43" s="25">
        <v>5</v>
      </c>
      <c r="K43" s="26">
        <v>4</v>
      </c>
      <c r="L43" s="33"/>
      <c r="M43" s="28">
        <v>1</v>
      </c>
      <c r="N43" s="28" t="s">
        <v>505</v>
      </c>
      <c r="O43" s="25">
        <v>7</v>
      </c>
      <c r="P43" s="31">
        <f t="shared" si="1"/>
        <v>13</v>
      </c>
      <c r="Q43" s="55">
        <f t="shared" si="2"/>
        <v>18</v>
      </c>
      <c r="R43"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44" spans="1:18" s="101" customFormat="1" ht="19" customHeight="1" x14ac:dyDescent="0.25">
      <c r="A44" s="66"/>
      <c r="B44" s="54">
        <f t="shared" si="0"/>
        <v>0</v>
      </c>
      <c r="C44" s="32"/>
      <c r="D44" s="32" t="s">
        <v>4</v>
      </c>
      <c r="E44" s="32"/>
      <c r="F44" s="33">
        <v>76016</v>
      </c>
      <c r="G44" s="105" t="s">
        <v>22</v>
      </c>
      <c r="H44" s="105" t="s">
        <v>13</v>
      </c>
      <c r="I44" s="100" t="s">
        <v>168</v>
      </c>
      <c r="J44" s="25">
        <v>5</v>
      </c>
      <c r="K44" s="26">
        <v>4</v>
      </c>
      <c r="L44" s="33"/>
      <c r="M44" s="28">
        <v>1</v>
      </c>
      <c r="N44" s="28" t="s">
        <v>505</v>
      </c>
      <c r="O44" s="25">
        <v>7</v>
      </c>
      <c r="P44" s="31">
        <f t="shared" si="1"/>
        <v>13</v>
      </c>
      <c r="Q44" s="55">
        <f t="shared" si="2"/>
        <v>18</v>
      </c>
      <c r="R44"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45" spans="1:18" s="101" customFormat="1" ht="19" customHeight="1" x14ac:dyDescent="0.25">
      <c r="A45" s="66"/>
      <c r="B45" s="54">
        <f t="shared" si="0"/>
        <v>0</v>
      </c>
      <c r="C45" s="32"/>
      <c r="D45" s="32" t="s">
        <v>4</v>
      </c>
      <c r="E45" s="32"/>
      <c r="F45" s="33">
        <v>76017</v>
      </c>
      <c r="G45" s="105" t="s">
        <v>22</v>
      </c>
      <c r="H45" s="105" t="s">
        <v>13</v>
      </c>
      <c r="I45" s="100" t="s">
        <v>169</v>
      </c>
      <c r="J45" s="25">
        <v>5</v>
      </c>
      <c r="K45" s="26">
        <v>4</v>
      </c>
      <c r="L45" s="33"/>
      <c r="M45" s="28">
        <v>1</v>
      </c>
      <c r="N45" s="28" t="s">
        <v>505</v>
      </c>
      <c r="O45" s="25">
        <v>7</v>
      </c>
      <c r="P45" s="31">
        <f t="shared" si="1"/>
        <v>13</v>
      </c>
      <c r="Q45" s="55">
        <f t="shared" si="2"/>
        <v>18</v>
      </c>
      <c r="R45"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46" spans="1:18" s="101" customFormat="1" ht="19" customHeight="1" x14ac:dyDescent="0.25">
      <c r="A46" s="66"/>
      <c r="B46" s="54">
        <f t="shared" si="0"/>
        <v>0</v>
      </c>
      <c r="C46" s="32"/>
      <c r="D46" s="32" t="s">
        <v>4</v>
      </c>
      <c r="E46" s="32"/>
      <c r="F46" s="33">
        <v>76018</v>
      </c>
      <c r="G46" s="105" t="s">
        <v>22</v>
      </c>
      <c r="H46" s="105" t="s">
        <v>13</v>
      </c>
      <c r="I46" s="100" t="s">
        <v>170</v>
      </c>
      <c r="J46" s="25">
        <v>5</v>
      </c>
      <c r="K46" s="26">
        <v>4</v>
      </c>
      <c r="L46" s="33"/>
      <c r="M46" s="28">
        <v>1</v>
      </c>
      <c r="N46" s="28" t="s">
        <v>505</v>
      </c>
      <c r="O46" s="25">
        <v>7</v>
      </c>
      <c r="P46" s="31">
        <f t="shared" si="1"/>
        <v>13</v>
      </c>
      <c r="Q46" s="55">
        <f t="shared" si="2"/>
        <v>18</v>
      </c>
      <c r="R46"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47" spans="1:18" s="101" customFormat="1" ht="19" customHeight="1" x14ac:dyDescent="0.25">
      <c r="A47" s="66"/>
      <c r="B47" s="54">
        <f t="shared" si="0"/>
        <v>0</v>
      </c>
      <c r="C47" s="32"/>
      <c r="D47" s="32" t="s">
        <v>4</v>
      </c>
      <c r="E47" s="32"/>
      <c r="F47" s="33">
        <v>82781</v>
      </c>
      <c r="G47" s="105" t="s">
        <v>22</v>
      </c>
      <c r="H47" s="105" t="s">
        <v>13</v>
      </c>
      <c r="I47" s="100" t="s">
        <v>171</v>
      </c>
      <c r="J47" s="25">
        <v>5</v>
      </c>
      <c r="K47" s="26">
        <v>4</v>
      </c>
      <c r="L47" s="33"/>
      <c r="M47" s="28">
        <v>1</v>
      </c>
      <c r="N47" s="28" t="s">
        <v>505</v>
      </c>
      <c r="O47" s="25">
        <v>7</v>
      </c>
      <c r="P47" s="31">
        <f t="shared" si="1"/>
        <v>13</v>
      </c>
      <c r="Q47" s="55">
        <f t="shared" si="2"/>
        <v>18</v>
      </c>
      <c r="R47"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48" spans="1:18" s="101" customFormat="1" ht="19" customHeight="1" x14ac:dyDescent="0.25">
      <c r="A48" s="66"/>
      <c r="B48" s="54">
        <f t="shared" si="0"/>
        <v>0</v>
      </c>
      <c r="C48" s="32"/>
      <c r="D48" s="32" t="s">
        <v>4</v>
      </c>
      <c r="E48" s="32"/>
      <c r="F48" s="33">
        <v>76020</v>
      </c>
      <c r="G48" s="105" t="s">
        <v>22</v>
      </c>
      <c r="H48" s="105" t="s">
        <v>104</v>
      </c>
      <c r="I48" s="100" t="s">
        <v>174</v>
      </c>
      <c r="J48" s="25">
        <v>5</v>
      </c>
      <c r="K48" s="26">
        <v>4</v>
      </c>
      <c r="L48" s="33"/>
      <c r="M48" s="28">
        <v>1</v>
      </c>
      <c r="N48" s="28" t="s">
        <v>505</v>
      </c>
      <c r="O48" s="25">
        <v>7</v>
      </c>
      <c r="P48" s="31">
        <f t="shared" si="1"/>
        <v>13</v>
      </c>
      <c r="Q48" s="55">
        <f t="shared" si="2"/>
        <v>18</v>
      </c>
      <c r="R48"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49" spans="1:18" s="101" customFormat="1" ht="19" customHeight="1" x14ac:dyDescent="0.25">
      <c r="A49" s="66"/>
      <c r="B49" s="54">
        <f t="shared" si="0"/>
        <v>0</v>
      </c>
      <c r="C49" s="32"/>
      <c r="D49" s="32" t="s">
        <v>4</v>
      </c>
      <c r="E49" s="32"/>
      <c r="F49" s="33">
        <v>76021</v>
      </c>
      <c r="G49" s="105" t="s">
        <v>22</v>
      </c>
      <c r="H49" s="105" t="s">
        <v>104</v>
      </c>
      <c r="I49" s="100" t="s">
        <v>173</v>
      </c>
      <c r="J49" s="25">
        <v>5</v>
      </c>
      <c r="K49" s="26">
        <v>4</v>
      </c>
      <c r="L49" s="33"/>
      <c r="M49" s="28">
        <v>1</v>
      </c>
      <c r="N49" s="28" t="s">
        <v>505</v>
      </c>
      <c r="O49" s="25">
        <v>7</v>
      </c>
      <c r="P49" s="31">
        <f t="shared" si="1"/>
        <v>13</v>
      </c>
      <c r="Q49" s="55">
        <f t="shared" si="2"/>
        <v>18</v>
      </c>
      <c r="R49"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50" spans="1:18" s="101" customFormat="1" ht="19" customHeight="1" x14ac:dyDescent="0.25">
      <c r="A50" s="66"/>
      <c r="B50" s="54">
        <f t="shared" si="0"/>
        <v>0</v>
      </c>
      <c r="C50" s="32"/>
      <c r="D50" s="32" t="s">
        <v>4</v>
      </c>
      <c r="E50" s="32"/>
      <c r="F50" s="33">
        <v>81765</v>
      </c>
      <c r="G50" s="105" t="s">
        <v>23</v>
      </c>
      <c r="H50" s="105" t="s">
        <v>13</v>
      </c>
      <c r="I50" s="100" t="s">
        <v>175</v>
      </c>
      <c r="J50" s="25">
        <v>5</v>
      </c>
      <c r="K50" s="26">
        <v>4</v>
      </c>
      <c r="L50" s="33"/>
      <c r="M50" s="28">
        <v>1</v>
      </c>
      <c r="N50" s="28" t="s">
        <v>505</v>
      </c>
      <c r="O50" s="25">
        <v>7</v>
      </c>
      <c r="P50" s="31">
        <f t="shared" si="1"/>
        <v>13</v>
      </c>
      <c r="Q50" s="55">
        <f t="shared" si="2"/>
        <v>18</v>
      </c>
      <c r="R50"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51" spans="1:18" s="101" customFormat="1" ht="19" customHeight="1" x14ac:dyDescent="0.25">
      <c r="A51" s="66"/>
      <c r="B51" s="54">
        <f t="shared" si="0"/>
        <v>0</v>
      </c>
      <c r="C51" s="32"/>
      <c r="D51" s="32" t="s">
        <v>4</v>
      </c>
      <c r="E51" s="32"/>
      <c r="F51" s="33">
        <v>82192</v>
      </c>
      <c r="G51" s="105" t="s">
        <v>23</v>
      </c>
      <c r="H51" s="105" t="s">
        <v>104</v>
      </c>
      <c r="I51" s="100" t="s">
        <v>172</v>
      </c>
      <c r="J51" s="25">
        <v>5</v>
      </c>
      <c r="K51" s="26">
        <v>4</v>
      </c>
      <c r="L51" s="33"/>
      <c r="M51" s="28">
        <v>1</v>
      </c>
      <c r="N51" s="28" t="s">
        <v>505</v>
      </c>
      <c r="O51" s="25">
        <v>7</v>
      </c>
      <c r="P51" s="31">
        <f t="shared" si="1"/>
        <v>13</v>
      </c>
      <c r="Q51" s="55">
        <f t="shared" si="2"/>
        <v>18</v>
      </c>
      <c r="R51"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52" spans="1:18" s="101" customFormat="1" ht="19" customHeight="1" x14ac:dyDescent="0.25">
      <c r="A52" s="66"/>
      <c r="B52" s="54">
        <f t="shared" si="0"/>
        <v>0</v>
      </c>
      <c r="C52" s="32"/>
      <c r="D52" s="32" t="s">
        <v>501</v>
      </c>
      <c r="E52" s="32"/>
      <c r="F52" s="33">
        <v>81200</v>
      </c>
      <c r="G52" s="105" t="s">
        <v>24</v>
      </c>
      <c r="H52" s="105" t="s">
        <v>13</v>
      </c>
      <c r="I52" s="100" t="s">
        <v>176</v>
      </c>
      <c r="J52" s="25">
        <v>5</v>
      </c>
      <c r="K52" s="26">
        <v>4</v>
      </c>
      <c r="L52" s="33"/>
      <c r="M52" s="28">
        <v>1</v>
      </c>
      <c r="N52" s="28" t="s">
        <v>505</v>
      </c>
      <c r="O52" s="25">
        <v>6</v>
      </c>
      <c r="P52" s="31">
        <f t="shared" si="1"/>
        <v>14</v>
      </c>
      <c r="Q52" s="55">
        <f t="shared" si="2"/>
        <v>19</v>
      </c>
      <c r="R52"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19</v>
      </c>
    </row>
    <row r="53" spans="1:18" s="101" customFormat="1" ht="19" customHeight="1" x14ac:dyDescent="0.25">
      <c r="A53" s="66"/>
      <c r="B53" s="54">
        <f t="shared" si="0"/>
        <v>0</v>
      </c>
      <c r="C53" s="32"/>
      <c r="D53" s="32" t="s">
        <v>501</v>
      </c>
      <c r="E53" s="32"/>
      <c r="F53" s="33">
        <v>78106</v>
      </c>
      <c r="G53" s="105" t="s">
        <v>8</v>
      </c>
      <c r="H53" s="105" t="s">
        <v>13</v>
      </c>
      <c r="I53" s="100" t="s">
        <v>177</v>
      </c>
      <c r="J53" s="25">
        <v>5</v>
      </c>
      <c r="K53" s="26">
        <v>4</v>
      </c>
      <c r="L53" s="33"/>
      <c r="M53" s="28">
        <v>1</v>
      </c>
      <c r="N53" s="28" t="s">
        <v>505</v>
      </c>
      <c r="O53" s="25">
        <v>6</v>
      </c>
      <c r="P53" s="31">
        <f t="shared" si="1"/>
        <v>14</v>
      </c>
      <c r="Q53" s="55">
        <f t="shared" si="2"/>
        <v>19</v>
      </c>
      <c r="R53"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19</v>
      </c>
    </row>
    <row r="54" spans="1:18" s="101" customFormat="1" ht="19" customHeight="1" x14ac:dyDescent="0.25">
      <c r="A54" s="66"/>
      <c r="B54" s="54">
        <f t="shared" si="0"/>
        <v>0</v>
      </c>
      <c r="C54" s="32"/>
      <c r="D54" s="32" t="s">
        <v>501</v>
      </c>
      <c r="E54" s="32"/>
      <c r="F54" s="33">
        <v>81768</v>
      </c>
      <c r="G54" s="105" t="s">
        <v>25</v>
      </c>
      <c r="H54" s="105" t="s">
        <v>13</v>
      </c>
      <c r="I54" s="100" t="s">
        <v>178</v>
      </c>
      <c r="J54" s="25">
        <v>5</v>
      </c>
      <c r="K54" s="26">
        <v>4</v>
      </c>
      <c r="L54" s="33"/>
      <c r="M54" s="28">
        <v>1</v>
      </c>
      <c r="N54" s="28" t="s">
        <v>505</v>
      </c>
      <c r="O54" s="25">
        <v>9</v>
      </c>
      <c r="P54" s="31">
        <f t="shared" si="1"/>
        <v>11</v>
      </c>
      <c r="Q54" s="55">
        <f t="shared" si="2"/>
        <v>16</v>
      </c>
      <c r="R54"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16</v>
      </c>
    </row>
    <row r="55" spans="1:18" s="101" customFormat="1" ht="19" customHeight="1" x14ac:dyDescent="0.25">
      <c r="A55" s="66"/>
      <c r="B55" s="54">
        <f t="shared" si="0"/>
        <v>0</v>
      </c>
      <c r="C55" s="32"/>
      <c r="D55" s="32" t="s">
        <v>501</v>
      </c>
      <c r="E55" s="32"/>
      <c r="F55" s="33">
        <v>81769</v>
      </c>
      <c r="G55" s="105" t="s">
        <v>26</v>
      </c>
      <c r="H55" s="105" t="s">
        <v>13</v>
      </c>
      <c r="I55" s="100" t="s">
        <v>179</v>
      </c>
      <c r="J55" s="25">
        <v>5</v>
      </c>
      <c r="K55" s="26">
        <v>4</v>
      </c>
      <c r="L55" s="33"/>
      <c r="M55" s="28">
        <v>1</v>
      </c>
      <c r="N55" s="28" t="s">
        <v>505</v>
      </c>
      <c r="O55" s="25">
        <v>9</v>
      </c>
      <c r="P55" s="31">
        <f t="shared" si="1"/>
        <v>11</v>
      </c>
      <c r="Q55" s="55">
        <f t="shared" si="2"/>
        <v>16</v>
      </c>
      <c r="R55"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16</v>
      </c>
    </row>
    <row r="56" spans="1:18" s="101" customFormat="1" ht="19" customHeight="1" x14ac:dyDescent="0.25">
      <c r="A56" s="82"/>
      <c r="B56" s="54">
        <f t="shared" si="0"/>
        <v>0</v>
      </c>
      <c r="C56" s="32" t="s">
        <v>612</v>
      </c>
      <c r="D56" s="32" t="s">
        <v>501</v>
      </c>
      <c r="E56" s="83"/>
      <c r="F56" s="95">
        <v>70336</v>
      </c>
      <c r="G56" s="97" t="s">
        <v>533</v>
      </c>
      <c r="H56" s="97" t="s">
        <v>534</v>
      </c>
      <c r="I56" s="94" t="s">
        <v>537</v>
      </c>
      <c r="J56" s="87">
        <v>5</v>
      </c>
      <c r="K56" s="84">
        <v>3</v>
      </c>
      <c r="L56" s="85"/>
      <c r="M56" s="86">
        <v>1</v>
      </c>
      <c r="N56" s="86" t="s">
        <v>505</v>
      </c>
      <c r="O56" s="87">
        <v>9</v>
      </c>
      <c r="P56" s="31">
        <f t="shared" si="1"/>
        <v>11</v>
      </c>
      <c r="Q56" s="55">
        <f t="shared" si="2"/>
        <v>16</v>
      </c>
      <c r="R56"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16</v>
      </c>
    </row>
    <row r="57" spans="1:18" s="101" customFormat="1" ht="19" customHeight="1" x14ac:dyDescent="0.25">
      <c r="A57" s="82"/>
      <c r="B57" s="54">
        <f t="shared" si="0"/>
        <v>0</v>
      </c>
      <c r="C57" s="32" t="s">
        <v>612</v>
      </c>
      <c r="D57" s="32" t="s">
        <v>501</v>
      </c>
      <c r="E57" s="83"/>
      <c r="F57" s="95">
        <v>82776</v>
      </c>
      <c r="G57" s="97" t="s">
        <v>533</v>
      </c>
      <c r="H57" s="97" t="s">
        <v>534</v>
      </c>
      <c r="I57" s="94" t="s">
        <v>538</v>
      </c>
      <c r="J57" s="87">
        <v>5</v>
      </c>
      <c r="K57" s="84">
        <v>3</v>
      </c>
      <c r="L57" s="85"/>
      <c r="M57" s="86">
        <v>1</v>
      </c>
      <c r="N57" s="86" t="s">
        <v>505</v>
      </c>
      <c r="O57" s="87">
        <v>9</v>
      </c>
      <c r="P57" s="31">
        <f t="shared" si="1"/>
        <v>11</v>
      </c>
      <c r="Q57" s="55">
        <f t="shared" si="2"/>
        <v>16</v>
      </c>
      <c r="R57"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16</v>
      </c>
    </row>
    <row r="58" spans="1:18" s="101" customFormat="1" ht="19" customHeight="1" x14ac:dyDescent="0.25">
      <c r="A58" s="82"/>
      <c r="B58" s="54">
        <f t="shared" si="0"/>
        <v>0</v>
      </c>
      <c r="C58" s="32" t="s">
        <v>612</v>
      </c>
      <c r="D58" s="32" t="s">
        <v>501</v>
      </c>
      <c r="E58" s="83"/>
      <c r="F58" s="95">
        <v>82814</v>
      </c>
      <c r="G58" s="97" t="s">
        <v>533</v>
      </c>
      <c r="H58" s="97" t="s">
        <v>534</v>
      </c>
      <c r="I58" s="94" t="s">
        <v>536</v>
      </c>
      <c r="J58" s="87">
        <v>5</v>
      </c>
      <c r="K58" s="84">
        <v>3</v>
      </c>
      <c r="L58" s="85"/>
      <c r="M58" s="86">
        <v>1</v>
      </c>
      <c r="N58" s="86" t="s">
        <v>505</v>
      </c>
      <c r="O58" s="87">
        <v>9</v>
      </c>
      <c r="P58" s="31">
        <f t="shared" si="1"/>
        <v>11</v>
      </c>
      <c r="Q58" s="55">
        <f t="shared" si="2"/>
        <v>16</v>
      </c>
      <c r="R58"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16</v>
      </c>
    </row>
    <row r="59" spans="1:18" s="101" customFormat="1" ht="19" customHeight="1" x14ac:dyDescent="0.25">
      <c r="A59" s="82"/>
      <c r="B59" s="54">
        <f t="shared" si="0"/>
        <v>0</v>
      </c>
      <c r="C59" s="32" t="s">
        <v>612</v>
      </c>
      <c r="D59" s="32" t="s">
        <v>501</v>
      </c>
      <c r="E59" s="83"/>
      <c r="F59" s="95">
        <v>82825</v>
      </c>
      <c r="G59" s="97" t="s">
        <v>533</v>
      </c>
      <c r="H59" s="97" t="s">
        <v>534</v>
      </c>
      <c r="I59" s="94" t="s">
        <v>535</v>
      </c>
      <c r="J59" s="87">
        <v>5</v>
      </c>
      <c r="K59" s="84">
        <v>3</v>
      </c>
      <c r="L59" s="85"/>
      <c r="M59" s="86">
        <v>1</v>
      </c>
      <c r="N59" s="86" t="s">
        <v>505</v>
      </c>
      <c r="O59" s="87">
        <v>9</v>
      </c>
      <c r="P59" s="31">
        <f t="shared" si="1"/>
        <v>11</v>
      </c>
      <c r="Q59" s="55">
        <f t="shared" si="2"/>
        <v>16</v>
      </c>
      <c r="R59"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16</v>
      </c>
    </row>
    <row r="60" spans="1:18" s="101" customFormat="1" ht="19" customHeight="1" x14ac:dyDescent="0.25">
      <c r="A60" s="66"/>
      <c r="B60" s="54">
        <f t="shared" si="0"/>
        <v>0</v>
      </c>
      <c r="C60" s="32"/>
      <c r="D60" s="32" t="s">
        <v>502</v>
      </c>
      <c r="E60" s="32" t="s">
        <v>499</v>
      </c>
      <c r="F60" s="33">
        <v>80895</v>
      </c>
      <c r="G60" s="105" t="s">
        <v>27</v>
      </c>
      <c r="H60" s="105" t="s">
        <v>105</v>
      </c>
      <c r="I60" s="100" t="s">
        <v>181</v>
      </c>
      <c r="J60" s="25">
        <v>7</v>
      </c>
      <c r="K60" s="26">
        <v>6</v>
      </c>
      <c r="L60" s="33">
        <v>7</v>
      </c>
      <c r="M60" s="28">
        <v>1</v>
      </c>
      <c r="N60" s="28" t="s">
        <v>505</v>
      </c>
      <c r="O60" s="25">
        <v>22</v>
      </c>
      <c r="P60" s="31">
        <f t="shared" si="1"/>
        <v>41</v>
      </c>
      <c r="Q60" s="55">
        <f t="shared" si="2"/>
        <v>3</v>
      </c>
      <c r="R60"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48</v>
      </c>
    </row>
    <row r="61" spans="1:18" s="101" customFormat="1" ht="19" customHeight="1" x14ac:dyDescent="0.25">
      <c r="A61" s="66"/>
      <c r="B61" s="54">
        <f t="shared" si="0"/>
        <v>0</v>
      </c>
      <c r="C61" s="32"/>
      <c r="D61" s="32" t="s">
        <v>502</v>
      </c>
      <c r="E61" s="32" t="s">
        <v>499</v>
      </c>
      <c r="F61" s="33">
        <v>82102</v>
      </c>
      <c r="G61" s="105" t="s">
        <v>27</v>
      </c>
      <c r="H61" s="105" t="s">
        <v>105</v>
      </c>
      <c r="I61" s="100" t="s">
        <v>180</v>
      </c>
      <c r="J61" s="25">
        <v>7</v>
      </c>
      <c r="K61" s="26">
        <v>6</v>
      </c>
      <c r="L61" s="33">
        <v>7</v>
      </c>
      <c r="M61" s="28">
        <v>1</v>
      </c>
      <c r="N61" s="28" t="s">
        <v>505</v>
      </c>
      <c r="O61" s="27">
        <v>22</v>
      </c>
      <c r="P61" s="31">
        <f t="shared" si="1"/>
        <v>41</v>
      </c>
      <c r="Q61" s="55">
        <f t="shared" si="2"/>
        <v>3</v>
      </c>
      <c r="R61"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48</v>
      </c>
    </row>
    <row r="62" spans="1:18" s="101" customFormat="1" ht="19" customHeight="1" x14ac:dyDescent="0.25">
      <c r="A62" s="66"/>
      <c r="B62" s="54">
        <f t="shared" si="0"/>
        <v>0</v>
      </c>
      <c r="C62" s="32" t="s">
        <v>613</v>
      </c>
      <c r="D62" s="32" t="s">
        <v>502</v>
      </c>
      <c r="E62" s="32" t="s">
        <v>499</v>
      </c>
      <c r="F62" s="33">
        <v>82181</v>
      </c>
      <c r="G62" s="105" t="s">
        <v>27</v>
      </c>
      <c r="H62" s="105" t="s">
        <v>105</v>
      </c>
      <c r="I62" s="100" t="s">
        <v>182</v>
      </c>
      <c r="J62" s="25">
        <v>7</v>
      </c>
      <c r="K62" s="26">
        <v>6</v>
      </c>
      <c r="L62" s="33">
        <v>7</v>
      </c>
      <c r="M62" s="28">
        <v>1</v>
      </c>
      <c r="N62" s="28" t="s">
        <v>505</v>
      </c>
      <c r="O62" s="25">
        <v>22</v>
      </c>
      <c r="P62" s="31">
        <f t="shared" si="1"/>
        <v>41</v>
      </c>
      <c r="Q62" s="55">
        <f t="shared" si="2"/>
        <v>3</v>
      </c>
      <c r="R62"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48</v>
      </c>
    </row>
    <row r="63" spans="1:18" s="101" customFormat="1" ht="19" customHeight="1" x14ac:dyDescent="0.25">
      <c r="A63" s="66"/>
      <c r="B63" s="54">
        <f t="shared" si="0"/>
        <v>0</v>
      </c>
      <c r="C63" s="32" t="s">
        <v>613</v>
      </c>
      <c r="D63" s="32" t="s">
        <v>501</v>
      </c>
      <c r="E63" s="32"/>
      <c r="F63" s="33">
        <v>81276</v>
      </c>
      <c r="G63" s="105" t="s">
        <v>28</v>
      </c>
      <c r="H63" s="105" t="s">
        <v>106</v>
      </c>
      <c r="I63" s="100" t="s">
        <v>183</v>
      </c>
      <c r="J63" s="25">
        <v>6</v>
      </c>
      <c r="K63" s="26">
        <v>5</v>
      </c>
      <c r="L63" s="33"/>
      <c r="M63" s="28">
        <v>1</v>
      </c>
      <c r="N63" s="28" t="s">
        <v>505</v>
      </c>
      <c r="O63" s="25">
        <v>12</v>
      </c>
      <c r="P63" s="31">
        <f t="shared" si="1"/>
        <v>7</v>
      </c>
      <c r="Q63" s="55">
        <f t="shared" si="2"/>
        <v>13</v>
      </c>
      <c r="R63"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13</v>
      </c>
    </row>
    <row r="64" spans="1:18" s="101" customFormat="1" ht="19" customHeight="1" x14ac:dyDescent="0.25">
      <c r="A64" s="66"/>
      <c r="B64" s="54">
        <f t="shared" si="0"/>
        <v>0</v>
      </c>
      <c r="C64" s="32" t="s">
        <v>613</v>
      </c>
      <c r="D64" s="32" t="s">
        <v>501</v>
      </c>
      <c r="E64" s="32"/>
      <c r="F64" s="33">
        <v>81277</v>
      </c>
      <c r="G64" s="105" t="s">
        <v>28</v>
      </c>
      <c r="H64" s="105" t="s">
        <v>106</v>
      </c>
      <c r="I64" s="100" t="s">
        <v>184</v>
      </c>
      <c r="J64" s="25">
        <v>6</v>
      </c>
      <c r="K64" s="26">
        <v>5</v>
      </c>
      <c r="L64" s="33"/>
      <c r="M64" s="28">
        <v>1</v>
      </c>
      <c r="N64" s="28" t="s">
        <v>505</v>
      </c>
      <c r="O64" s="25">
        <v>12</v>
      </c>
      <c r="P64" s="31">
        <f t="shared" si="1"/>
        <v>7</v>
      </c>
      <c r="Q64" s="55">
        <f t="shared" si="2"/>
        <v>13</v>
      </c>
      <c r="R64"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13</v>
      </c>
    </row>
    <row r="65" spans="1:18" s="101" customFormat="1" ht="19" customHeight="1" x14ac:dyDescent="0.25">
      <c r="A65" s="66"/>
      <c r="B65" s="54">
        <f t="shared" si="0"/>
        <v>0</v>
      </c>
      <c r="C65" s="32" t="s">
        <v>613</v>
      </c>
      <c r="D65" s="32" t="s">
        <v>501</v>
      </c>
      <c r="E65" s="32"/>
      <c r="F65" s="33">
        <v>81278</v>
      </c>
      <c r="G65" s="105" t="s">
        <v>28</v>
      </c>
      <c r="H65" s="105" t="s">
        <v>106</v>
      </c>
      <c r="I65" s="100" t="s">
        <v>185</v>
      </c>
      <c r="J65" s="25">
        <v>6</v>
      </c>
      <c r="K65" s="26">
        <v>5</v>
      </c>
      <c r="L65" s="33"/>
      <c r="M65" s="28">
        <v>1</v>
      </c>
      <c r="N65" s="28" t="s">
        <v>505</v>
      </c>
      <c r="O65" s="25">
        <v>12</v>
      </c>
      <c r="P65" s="31">
        <f t="shared" si="1"/>
        <v>7</v>
      </c>
      <c r="Q65" s="55">
        <f t="shared" si="2"/>
        <v>13</v>
      </c>
      <c r="R65"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13</v>
      </c>
    </row>
    <row r="66" spans="1:18" s="101" customFormat="1" ht="19" customHeight="1" x14ac:dyDescent="0.25">
      <c r="A66" s="66"/>
      <c r="B66" s="54">
        <f t="shared" si="0"/>
        <v>0</v>
      </c>
      <c r="C66" s="32" t="s">
        <v>613</v>
      </c>
      <c r="D66" s="32" t="s">
        <v>501</v>
      </c>
      <c r="E66" s="32"/>
      <c r="F66" s="33">
        <v>81279</v>
      </c>
      <c r="G66" s="105" t="s">
        <v>28</v>
      </c>
      <c r="H66" s="105" t="s">
        <v>106</v>
      </c>
      <c r="I66" s="100" t="s">
        <v>186</v>
      </c>
      <c r="J66" s="25">
        <v>6</v>
      </c>
      <c r="K66" s="26">
        <v>5</v>
      </c>
      <c r="L66" s="33"/>
      <c r="M66" s="28">
        <v>1</v>
      </c>
      <c r="N66" s="28" t="s">
        <v>505</v>
      </c>
      <c r="O66" s="25">
        <v>12</v>
      </c>
      <c r="P66" s="31">
        <f t="shared" si="1"/>
        <v>7</v>
      </c>
      <c r="Q66" s="55">
        <f t="shared" si="2"/>
        <v>13</v>
      </c>
      <c r="R66"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13</v>
      </c>
    </row>
    <row r="67" spans="1:18" s="101" customFormat="1" ht="19" customHeight="1" x14ac:dyDescent="0.25">
      <c r="A67" s="66"/>
      <c r="B67" s="54">
        <f t="shared" si="0"/>
        <v>0</v>
      </c>
      <c r="C67" s="32" t="s">
        <v>613</v>
      </c>
      <c r="D67" s="32" t="s">
        <v>501</v>
      </c>
      <c r="E67" s="32"/>
      <c r="F67" s="33">
        <v>81280</v>
      </c>
      <c r="G67" s="105" t="s">
        <v>28</v>
      </c>
      <c r="H67" s="105" t="s">
        <v>106</v>
      </c>
      <c r="I67" s="100" t="s">
        <v>187</v>
      </c>
      <c r="J67" s="25">
        <v>6</v>
      </c>
      <c r="K67" s="26">
        <v>5</v>
      </c>
      <c r="L67" s="33"/>
      <c r="M67" s="28">
        <v>1</v>
      </c>
      <c r="N67" s="28" t="s">
        <v>505</v>
      </c>
      <c r="O67" s="25">
        <v>12</v>
      </c>
      <c r="P67" s="31">
        <f t="shared" si="1"/>
        <v>7</v>
      </c>
      <c r="Q67" s="55">
        <f t="shared" si="2"/>
        <v>13</v>
      </c>
      <c r="R67"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13</v>
      </c>
    </row>
    <row r="68" spans="1:18" s="101" customFormat="1" ht="19" customHeight="1" x14ac:dyDescent="0.25">
      <c r="A68" s="82"/>
      <c r="B68" s="54">
        <f t="shared" si="0"/>
        <v>0</v>
      </c>
      <c r="C68" s="32" t="s">
        <v>612</v>
      </c>
      <c r="D68" s="32" t="s">
        <v>4</v>
      </c>
      <c r="E68" s="83"/>
      <c r="F68" s="95">
        <v>83356</v>
      </c>
      <c r="G68" s="97" t="s">
        <v>539</v>
      </c>
      <c r="H68" s="97" t="s">
        <v>540</v>
      </c>
      <c r="I68" s="94" t="s">
        <v>541</v>
      </c>
      <c r="J68" s="87">
        <v>6</v>
      </c>
      <c r="K68" s="84" t="s">
        <v>3</v>
      </c>
      <c r="L68" s="85"/>
      <c r="M68" s="86">
        <v>3</v>
      </c>
      <c r="N68" s="86" t="s">
        <v>505</v>
      </c>
      <c r="O68" s="87">
        <v>11</v>
      </c>
      <c r="P68" s="31">
        <f t="shared" si="1"/>
        <v>8</v>
      </c>
      <c r="Q68" s="55">
        <f t="shared" si="2"/>
        <v>14</v>
      </c>
      <c r="R68"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69" spans="1:18" s="101" customFormat="1" ht="19" customHeight="1" x14ac:dyDescent="0.25">
      <c r="A69" s="66"/>
      <c r="B69" s="54">
        <f t="shared" si="0"/>
        <v>0</v>
      </c>
      <c r="C69" s="32"/>
      <c r="D69" s="32" t="s">
        <v>501</v>
      </c>
      <c r="E69" s="32"/>
      <c r="F69" s="33">
        <v>81406</v>
      </c>
      <c r="G69" s="105" t="s">
        <v>29</v>
      </c>
      <c r="H69" s="105" t="s">
        <v>13</v>
      </c>
      <c r="I69" s="100" t="s">
        <v>188</v>
      </c>
      <c r="J69" s="25">
        <v>7</v>
      </c>
      <c r="K69" s="26" t="s">
        <v>497</v>
      </c>
      <c r="L69" s="33"/>
      <c r="M69" s="28">
        <v>1</v>
      </c>
      <c r="N69" s="28" t="s">
        <v>505</v>
      </c>
      <c r="O69" s="25">
        <v>11</v>
      </c>
      <c r="P69" s="31">
        <f t="shared" si="1"/>
        <v>7</v>
      </c>
      <c r="Q69" s="55">
        <f t="shared" si="2"/>
        <v>14</v>
      </c>
      <c r="R69"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70" spans="1:18" s="101" customFormat="1" ht="19" customHeight="1" x14ac:dyDescent="0.25">
      <c r="A70" s="66"/>
      <c r="B70" s="54">
        <f t="shared" si="0"/>
        <v>0</v>
      </c>
      <c r="C70" s="32"/>
      <c r="D70" s="32" t="s">
        <v>502</v>
      </c>
      <c r="E70" s="32"/>
      <c r="F70" s="33">
        <v>81405</v>
      </c>
      <c r="G70" s="105" t="s">
        <v>30</v>
      </c>
      <c r="H70" s="105" t="s">
        <v>13</v>
      </c>
      <c r="I70" s="100" t="s">
        <v>30</v>
      </c>
      <c r="J70" s="25">
        <v>5</v>
      </c>
      <c r="K70" s="26">
        <v>4</v>
      </c>
      <c r="L70" s="33">
        <v>7</v>
      </c>
      <c r="M70" s="28">
        <v>1</v>
      </c>
      <c r="N70" s="28" t="s">
        <v>505</v>
      </c>
      <c r="O70" s="25">
        <v>11</v>
      </c>
      <c r="P70" s="31">
        <f t="shared" si="1"/>
        <v>2</v>
      </c>
      <c r="Q70" s="55">
        <f t="shared" si="2"/>
        <v>14</v>
      </c>
      <c r="R70"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7</v>
      </c>
    </row>
    <row r="71" spans="1:18" s="101" customFormat="1" ht="19" customHeight="1" x14ac:dyDescent="0.25">
      <c r="A71" s="66"/>
      <c r="B71" s="54">
        <f t="shared" si="0"/>
        <v>0</v>
      </c>
      <c r="C71" s="32"/>
      <c r="D71" s="32" t="s">
        <v>501</v>
      </c>
      <c r="E71" s="32"/>
      <c r="F71" s="33">
        <v>79556</v>
      </c>
      <c r="G71" s="105" t="s">
        <v>31</v>
      </c>
      <c r="H71" s="105" t="s">
        <v>616</v>
      </c>
      <c r="I71" s="100" t="s">
        <v>623</v>
      </c>
      <c r="J71" s="25">
        <v>5</v>
      </c>
      <c r="K71" s="26">
        <v>4</v>
      </c>
      <c r="L71" s="33"/>
      <c r="M71" s="28">
        <v>1</v>
      </c>
      <c r="N71" s="28" t="s">
        <v>505</v>
      </c>
      <c r="O71" s="25">
        <v>7</v>
      </c>
      <c r="P71" s="31">
        <f t="shared" si="1"/>
        <v>13</v>
      </c>
      <c r="Q71" s="55">
        <f t="shared" si="2"/>
        <v>18</v>
      </c>
      <c r="R71"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72" spans="1:18" s="101" customFormat="1" ht="19" customHeight="1" x14ac:dyDescent="0.25">
      <c r="A72" s="66"/>
      <c r="B72" s="54">
        <f t="shared" si="0"/>
        <v>0</v>
      </c>
      <c r="C72" s="32"/>
      <c r="D72" s="32" t="s">
        <v>501</v>
      </c>
      <c r="E72" s="32"/>
      <c r="F72" s="33">
        <v>81786</v>
      </c>
      <c r="G72" s="105" t="s">
        <v>31</v>
      </c>
      <c r="H72" s="105" t="s">
        <v>616</v>
      </c>
      <c r="I72" s="100" t="s">
        <v>624</v>
      </c>
      <c r="J72" s="25">
        <v>5</v>
      </c>
      <c r="K72" s="26">
        <v>4</v>
      </c>
      <c r="L72" s="33"/>
      <c r="M72" s="28">
        <v>1</v>
      </c>
      <c r="N72" s="28" t="s">
        <v>505</v>
      </c>
      <c r="O72" s="25">
        <v>7</v>
      </c>
      <c r="P72" s="31">
        <f t="shared" si="1"/>
        <v>13</v>
      </c>
      <c r="Q72" s="55">
        <f t="shared" si="2"/>
        <v>18</v>
      </c>
      <c r="R72"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73" spans="1:18" s="101" customFormat="1" ht="19" customHeight="1" x14ac:dyDescent="0.25">
      <c r="A73" s="66"/>
      <c r="B73" s="54">
        <f t="shared" si="0"/>
        <v>0</v>
      </c>
      <c r="C73" s="32"/>
      <c r="D73" s="32" t="s">
        <v>501</v>
      </c>
      <c r="E73" s="32" t="s">
        <v>499</v>
      </c>
      <c r="F73" s="33">
        <v>81787</v>
      </c>
      <c r="G73" s="105" t="s">
        <v>31</v>
      </c>
      <c r="H73" s="105" t="s">
        <v>616</v>
      </c>
      <c r="I73" s="100" t="s">
        <v>625</v>
      </c>
      <c r="J73" s="25">
        <v>5</v>
      </c>
      <c r="K73" s="26">
        <v>4</v>
      </c>
      <c r="L73" s="33"/>
      <c r="M73" s="28">
        <v>1</v>
      </c>
      <c r="N73" s="28" t="s">
        <v>505</v>
      </c>
      <c r="O73" s="25">
        <v>7</v>
      </c>
      <c r="P73" s="31">
        <f t="shared" si="1"/>
        <v>13</v>
      </c>
      <c r="Q73" s="55">
        <f t="shared" si="2"/>
        <v>18</v>
      </c>
      <c r="R73"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74" spans="1:18" s="101" customFormat="1" ht="19" customHeight="1" x14ac:dyDescent="0.25">
      <c r="A74" s="66"/>
      <c r="B74" s="54">
        <f t="shared" si="0"/>
        <v>0</v>
      </c>
      <c r="C74" s="32"/>
      <c r="D74" s="32" t="s">
        <v>501</v>
      </c>
      <c r="E74" s="32" t="s">
        <v>499</v>
      </c>
      <c r="F74" s="33">
        <v>81788</v>
      </c>
      <c r="G74" s="105" t="s">
        <v>31</v>
      </c>
      <c r="H74" s="105" t="s">
        <v>616</v>
      </c>
      <c r="I74" s="100" t="s">
        <v>626</v>
      </c>
      <c r="J74" s="25">
        <v>5</v>
      </c>
      <c r="K74" s="26">
        <v>4</v>
      </c>
      <c r="L74" s="33"/>
      <c r="M74" s="28">
        <v>1</v>
      </c>
      <c r="N74" s="28" t="s">
        <v>505</v>
      </c>
      <c r="O74" s="25">
        <v>7</v>
      </c>
      <c r="P74" s="31">
        <f t="shared" si="1"/>
        <v>13</v>
      </c>
      <c r="Q74" s="55">
        <f t="shared" si="2"/>
        <v>18</v>
      </c>
      <c r="R74"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75" spans="1:18" s="101" customFormat="1" ht="19" customHeight="1" x14ac:dyDescent="0.25">
      <c r="A75" s="66"/>
      <c r="B75" s="54">
        <f t="shared" si="0"/>
        <v>0</v>
      </c>
      <c r="C75" s="32"/>
      <c r="D75" s="32" t="s">
        <v>501</v>
      </c>
      <c r="E75" s="32"/>
      <c r="F75" s="33">
        <v>81332</v>
      </c>
      <c r="G75" s="105" t="s">
        <v>31</v>
      </c>
      <c r="H75" s="105" t="s">
        <v>617</v>
      </c>
      <c r="I75" s="100" t="s">
        <v>627</v>
      </c>
      <c r="J75" s="25">
        <v>5</v>
      </c>
      <c r="K75" s="26">
        <v>4</v>
      </c>
      <c r="L75" s="33"/>
      <c r="M75" s="28">
        <v>1</v>
      </c>
      <c r="N75" s="28" t="s">
        <v>505</v>
      </c>
      <c r="O75" s="25">
        <v>7</v>
      </c>
      <c r="P75" s="31">
        <f t="shared" si="1"/>
        <v>13</v>
      </c>
      <c r="Q75" s="55">
        <f t="shared" si="2"/>
        <v>18</v>
      </c>
      <c r="R75"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76" spans="1:18" s="101" customFormat="1" ht="19" customHeight="1" x14ac:dyDescent="0.25">
      <c r="A76" s="66"/>
      <c r="B76" s="54">
        <f t="shared" si="0"/>
        <v>0</v>
      </c>
      <c r="C76" s="32"/>
      <c r="D76" s="32" t="s">
        <v>501</v>
      </c>
      <c r="E76" s="32"/>
      <c r="F76" s="33">
        <v>81373</v>
      </c>
      <c r="G76" s="105" t="s">
        <v>31</v>
      </c>
      <c r="H76" s="105" t="s">
        <v>108</v>
      </c>
      <c r="I76" s="100" t="s">
        <v>190</v>
      </c>
      <c r="J76" s="25">
        <v>5</v>
      </c>
      <c r="K76" s="26">
        <v>4</v>
      </c>
      <c r="L76" s="33"/>
      <c r="M76" s="28">
        <v>1</v>
      </c>
      <c r="N76" s="28" t="s">
        <v>505</v>
      </c>
      <c r="O76" s="25">
        <v>7</v>
      </c>
      <c r="P76" s="31">
        <f t="shared" si="1"/>
        <v>13</v>
      </c>
      <c r="Q76" s="55">
        <f t="shared" si="2"/>
        <v>18</v>
      </c>
      <c r="R76"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77" spans="1:18" s="101" customFormat="1" ht="19" customHeight="1" x14ac:dyDescent="0.25">
      <c r="A77" s="66"/>
      <c r="B77" s="54">
        <f t="shared" si="0"/>
        <v>0</v>
      </c>
      <c r="C77" s="32"/>
      <c r="D77" s="32" t="s">
        <v>501</v>
      </c>
      <c r="E77" s="32"/>
      <c r="F77" s="33">
        <v>81781</v>
      </c>
      <c r="G77" s="105" t="s">
        <v>31</v>
      </c>
      <c r="H77" s="105" t="s">
        <v>107</v>
      </c>
      <c r="I77" s="100" t="s">
        <v>189</v>
      </c>
      <c r="J77" s="25">
        <v>5</v>
      </c>
      <c r="K77" s="26">
        <v>4</v>
      </c>
      <c r="L77" s="33"/>
      <c r="M77" s="28">
        <v>1</v>
      </c>
      <c r="N77" s="28" t="s">
        <v>505</v>
      </c>
      <c r="O77" s="25">
        <v>7</v>
      </c>
      <c r="P77" s="31">
        <f t="shared" si="1"/>
        <v>13</v>
      </c>
      <c r="Q77" s="55">
        <f t="shared" si="2"/>
        <v>18</v>
      </c>
      <c r="R77"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78" spans="1:18" s="101" customFormat="1" ht="19" customHeight="1" x14ac:dyDescent="0.25">
      <c r="A78" s="82"/>
      <c r="B78" s="54">
        <f t="shared" si="0"/>
        <v>0</v>
      </c>
      <c r="C78" s="32" t="s">
        <v>612</v>
      </c>
      <c r="D78" s="32" t="s">
        <v>501</v>
      </c>
      <c r="E78" s="83"/>
      <c r="F78" s="95">
        <v>81395</v>
      </c>
      <c r="G78" s="97" t="s">
        <v>33</v>
      </c>
      <c r="H78" s="106" t="s">
        <v>13</v>
      </c>
      <c r="I78" s="94" t="s">
        <v>544</v>
      </c>
      <c r="J78" s="87">
        <v>5</v>
      </c>
      <c r="K78" s="84">
        <v>4</v>
      </c>
      <c r="L78" s="85"/>
      <c r="M78" s="86">
        <v>1</v>
      </c>
      <c r="N78" s="86" t="s">
        <v>505</v>
      </c>
      <c r="O78" s="87">
        <v>7</v>
      </c>
      <c r="P78" s="31">
        <f t="shared" si="1"/>
        <v>13</v>
      </c>
      <c r="Q78" s="55">
        <f t="shared" si="2"/>
        <v>18</v>
      </c>
      <c r="R78"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79" spans="1:18" s="101" customFormat="1" ht="19" customHeight="1" x14ac:dyDescent="0.25">
      <c r="A79" s="66"/>
      <c r="B79" s="54">
        <f t="shared" si="0"/>
        <v>0</v>
      </c>
      <c r="C79" s="32"/>
      <c r="D79" s="32" t="s">
        <v>501</v>
      </c>
      <c r="E79" s="32"/>
      <c r="F79" s="33">
        <v>82161</v>
      </c>
      <c r="G79" s="105" t="s">
        <v>33</v>
      </c>
      <c r="H79" s="105" t="s">
        <v>13</v>
      </c>
      <c r="I79" s="100" t="s">
        <v>194</v>
      </c>
      <c r="J79" s="25">
        <v>5</v>
      </c>
      <c r="K79" s="26">
        <v>4</v>
      </c>
      <c r="L79" s="33"/>
      <c r="M79" s="28">
        <v>1</v>
      </c>
      <c r="N79" s="28" t="s">
        <v>505</v>
      </c>
      <c r="O79" s="25">
        <v>7</v>
      </c>
      <c r="P79" s="31">
        <f t="shared" si="1"/>
        <v>13</v>
      </c>
      <c r="Q79" s="55">
        <f t="shared" si="2"/>
        <v>18</v>
      </c>
      <c r="R79"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80" spans="1:18" s="101" customFormat="1" ht="19" customHeight="1" x14ac:dyDescent="0.25">
      <c r="A80" s="82"/>
      <c r="B80" s="54">
        <f t="shared" si="0"/>
        <v>0</v>
      </c>
      <c r="C80" s="32" t="s">
        <v>612</v>
      </c>
      <c r="D80" s="32" t="s">
        <v>501</v>
      </c>
      <c r="E80" s="83"/>
      <c r="F80" s="95">
        <v>82461</v>
      </c>
      <c r="G80" s="97" t="s">
        <v>33</v>
      </c>
      <c r="H80" s="97" t="s">
        <v>542</v>
      </c>
      <c r="I80" s="94" t="s">
        <v>543</v>
      </c>
      <c r="J80" s="87">
        <v>5</v>
      </c>
      <c r="K80" s="84">
        <v>4</v>
      </c>
      <c r="L80" s="85"/>
      <c r="M80" s="86">
        <v>1</v>
      </c>
      <c r="N80" s="86" t="s">
        <v>505</v>
      </c>
      <c r="O80" s="87">
        <v>7</v>
      </c>
      <c r="P80" s="31">
        <f t="shared" si="1"/>
        <v>13</v>
      </c>
      <c r="Q80" s="55">
        <f t="shared" si="2"/>
        <v>18</v>
      </c>
      <c r="R80"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81" spans="1:18" s="101" customFormat="1" ht="19" customHeight="1" x14ac:dyDescent="0.25">
      <c r="A81" s="66"/>
      <c r="B81" s="54">
        <f t="shared" si="0"/>
        <v>0</v>
      </c>
      <c r="C81" s="32"/>
      <c r="D81" s="32" t="s">
        <v>501</v>
      </c>
      <c r="E81" s="32"/>
      <c r="F81" s="33">
        <v>81794</v>
      </c>
      <c r="G81" s="105" t="s">
        <v>34</v>
      </c>
      <c r="H81" s="105" t="s">
        <v>13</v>
      </c>
      <c r="I81" s="100" t="s">
        <v>195</v>
      </c>
      <c r="J81" s="25">
        <v>5</v>
      </c>
      <c r="K81" s="26">
        <v>4</v>
      </c>
      <c r="L81" s="33"/>
      <c r="M81" s="28">
        <v>1</v>
      </c>
      <c r="N81" s="28" t="s">
        <v>505</v>
      </c>
      <c r="O81" s="25">
        <v>7</v>
      </c>
      <c r="P81" s="31">
        <f t="shared" si="1"/>
        <v>13</v>
      </c>
      <c r="Q81" s="55">
        <f t="shared" si="2"/>
        <v>18</v>
      </c>
      <c r="R81"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82" spans="1:18" s="101" customFormat="1" ht="19" customHeight="1" x14ac:dyDescent="0.25">
      <c r="A82" s="66"/>
      <c r="B82" s="54">
        <f t="shared" si="0"/>
        <v>0</v>
      </c>
      <c r="C82" s="32"/>
      <c r="D82" s="32" t="s">
        <v>501</v>
      </c>
      <c r="E82" s="32"/>
      <c r="F82" s="33">
        <v>81799</v>
      </c>
      <c r="G82" s="105" t="s">
        <v>34</v>
      </c>
      <c r="H82" s="105" t="s">
        <v>13</v>
      </c>
      <c r="I82" s="100" t="s">
        <v>196</v>
      </c>
      <c r="J82" s="25">
        <v>5</v>
      </c>
      <c r="K82" s="26">
        <v>4</v>
      </c>
      <c r="L82" s="33"/>
      <c r="M82" s="28">
        <v>1</v>
      </c>
      <c r="N82" s="28" t="s">
        <v>505</v>
      </c>
      <c r="O82" s="25">
        <v>7</v>
      </c>
      <c r="P82" s="31">
        <f t="shared" si="1"/>
        <v>13</v>
      </c>
      <c r="Q82" s="55">
        <f t="shared" si="2"/>
        <v>18</v>
      </c>
      <c r="R82"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83" spans="1:18" s="101" customFormat="1" ht="19" customHeight="1" x14ac:dyDescent="0.25">
      <c r="A83" s="66"/>
      <c r="B83" s="54">
        <f t="shared" si="0"/>
        <v>0</v>
      </c>
      <c r="C83" s="32"/>
      <c r="D83" s="32" t="s">
        <v>501</v>
      </c>
      <c r="E83" s="32"/>
      <c r="F83" s="33">
        <v>81808</v>
      </c>
      <c r="G83" s="105" t="s">
        <v>32</v>
      </c>
      <c r="H83" s="105" t="s">
        <v>618</v>
      </c>
      <c r="I83" s="100" t="s">
        <v>628</v>
      </c>
      <c r="J83" s="25">
        <v>5</v>
      </c>
      <c r="K83" s="26">
        <v>4</v>
      </c>
      <c r="L83" s="33"/>
      <c r="M83" s="28">
        <v>1</v>
      </c>
      <c r="N83" s="28" t="s">
        <v>505</v>
      </c>
      <c r="O83" s="25">
        <v>7</v>
      </c>
      <c r="P83" s="31">
        <f t="shared" si="1"/>
        <v>13</v>
      </c>
      <c r="Q83" s="55">
        <f t="shared" si="2"/>
        <v>18</v>
      </c>
      <c r="R83"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84" spans="1:18" s="101" customFormat="1" ht="19" customHeight="1" x14ac:dyDescent="0.25">
      <c r="A84" s="66"/>
      <c r="B84" s="54">
        <f t="shared" si="0"/>
        <v>0</v>
      </c>
      <c r="C84" s="32"/>
      <c r="D84" s="32" t="s">
        <v>501</v>
      </c>
      <c r="E84" s="32"/>
      <c r="F84" s="33">
        <v>81376</v>
      </c>
      <c r="G84" s="105" t="s">
        <v>32</v>
      </c>
      <c r="H84" s="105" t="s">
        <v>109</v>
      </c>
      <c r="I84" s="100" t="s">
        <v>200</v>
      </c>
      <c r="J84" s="25">
        <v>5</v>
      </c>
      <c r="K84" s="26">
        <v>4</v>
      </c>
      <c r="L84" s="33"/>
      <c r="M84" s="28">
        <v>1</v>
      </c>
      <c r="N84" s="28" t="s">
        <v>505</v>
      </c>
      <c r="O84" s="25">
        <v>7</v>
      </c>
      <c r="P84" s="31">
        <f t="shared" si="1"/>
        <v>13</v>
      </c>
      <c r="Q84" s="55">
        <f t="shared" si="2"/>
        <v>18</v>
      </c>
      <c r="R84"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85" spans="1:18" s="101" customFormat="1" ht="19" customHeight="1" x14ac:dyDescent="0.25">
      <c r="A85" s="66"/>
      <c r="B85" s="54">
        <f t="shared" si="0"/>
        <v>0</v>
      </c>
      <c r="C85" s="32"/>
      <c r="D85" s="32" t="s">
        <v>501</v>
      </c>
      <c r="E85" s="32"/>
      <c r="F85" s="33">
        <v>81377</v>
      </c>
      <c r="G85" s="105" t="s">
        <v>32</v>
      </c>
      <c r="H85" s="105" t="s">
        <v>109</v>
      </c>
      <c r="I85" s="100" t="s">
        <v>199</v>
      </c>
      <c r="J85" s="25">
        <v>5</v>
      </c>
      <c r="K85" s="26">
        <v>4</v>
      </c>
      <c r="L85" s="33"/>
      <c r="M85" s="28">
        <v>1</v>
      </c>
      <c r="N85" s="28" t="s">
        <v>505</v>
      </c>
      <c r="O85" s="25">
        <v>7</v>
      </c>
      <c r="P85" s="31">
        <f t="shared" si="1"/>
        <v>13</v>
      </c>
      <c r="Q85" s="55">
        <f t="shared" si="2"/>
        <v>18</v>
      </c>
      <c r="R85"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86" spans="1:18" s="101" customFormat="1" ht="19" customHeight="1" x14ac:dyDescent="0.25">
      <c r="A86" s="66"/>
      <c r="B86" s="54">
        <f t="shared" ref="B86:B149" si="3">A86*M86</f>
        <v>0</v>
      </c>
      <c r="C86" s="32"/>
      <c r="D86" s="32" t="s">
        <v>501</v>
      </c>
      <c r="E86" s="32"/>
      <c r="F86" s="33">
        <v>81379</v>
      </c>
      <c r="G86" s="105" t="s">
        <v>32</v>
      </c>
      <c r="H86" s="105" t="s">
        <v>109</v>
      </c>
      <c r="I86" s="100" t="s">
        <v>201</v>
      </c>
      <c r="J86" s="25">
        <v>5</v>
      </c>
      <c r="K86" s="26">
        <v>4</v>
      </c>
      <c r="L86" s="33"/>
      <c r="M86" s="28">
        <v>1</v>
      </c>
      <c r="N86" s="28" t="s">
        <v>505</v>
      </c>
      <c r="O86" s="25">
        <v>7</v>
      </c>
      <c r="P86" s="31">
        <f t="shared" ref="P86:P149" si="4">IF($K$18-O86-J86-L86&lt;=0,$K$18-O86-J86-L86+52,$K$18-O86-J86-L86)</f>
        <v>13</v>
      </c>
      <c r="Q86" s="55">
        <f t="shared" ref="Q86:Q149" si="5">IF($K$18-O86&lt;=0,$K$18-O86+52,$K$18-O86)</f>
        <v>18</v>
      </c>
      <c r="R86"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87" spans="1:18" s="101" customFormat="1" ht="19" customHeight="1" x14ac:dyDescent="0.25">
      <c r="A87" s="66"/>
      <c r="B87" s="54">
        <f t="shared" si="3"/>
        <v>0</v>
      </c>
      <c r="C87" s="32"/>
      <c r="D87" s="32" t="s">
        <v>501</v>
      </c>
      <c r="E87" s="32"/>
      <c r="F87" s="33">
        <v>81380</v>
      </c>
      <c r="G87" s="105" t="s">
        <v>32</v>
      </c>
      <c r="H87" s="105" t="s">
        <v>109</v>
      </c>
      <c r="I87" s="100" t="s">
        <v>197</v>
      </c>
      <c r="J87" s="25">
        <v>5</v>
      </c>
      <c r="K87" s="26">
        <v>4</v>
      </c>
      <c r="L87" s="33"/>
      <c r="M87" s="28">
        <v>1</v>
      </c>
      <c r="N87" s="28" t="s">
        <v>505</v>
      </c>
      <c r="O87" s="25">
        <v>7</v>
      </c>
      <c r="P87" s="31">
        <f t="shared" si="4"/>
        <v>13</v>
      </c>
      <c r="Q87" s="55">
        <f t="shared" si="5"/>
        <v>18</v>
      </c>
      <c r="R87"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88" spans="1:18" s="101" customFormat="1" ht="19" customHeight="1" x14ac:dyDescent="0.25">
      <c r="A88" s="66"/>
      <c r="B88" s="54">
        <f t="shared" si="3"/>
        <v>0</v>
      </c>
      <c r="C88" s="32"/>
      <c r="D88" s="32" t="s">
        <v>501</v>
      </c>
      <c r="E88" s="32"/>
      <c r="F88" s="33">
        <v>82451</v>
      </c>
      <c r="G88" s="105" t="s">
        <v>32</v>
      </c>
      <c r="H88" s="105" t="s">
        <v>109</v>
      </c>
      <c r="I88" s="100" t="s">
        <v>198</v>
      </c>
      <c r="J88" s="25">
        <v>5</v>
      </c>
      <c r="K88" s="26">
        <v>4</v>
      </c>
      <c r="L88" s="33"/>
      <c r="M88" s="28">
        <v>1</v>
      </c>
      <c r="N88" s="28" t="s">
        <v>505</v>
      </c>
      <c r="O88" s="25">
        <v>7</v>
      </c>
      <c r="P88" s="31">
        <f t="shared" si="4"/>
        <v>13</v>
      </c>
      <c r="Q88" s="55">
        <f t="shared" si="5"/>
        <v>18</v>
      </c>
      <c r="R88"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89" spans="1:18" s="101" customFormat="1" ht="19" customHeight="1" x14ac:dyDescent="0.25">
      <c r="A89" s="66"/>
      <c r="B89" s="54">
        <f t="shared" si="3"/>
        <v>0</v>
      </c>
      <c r="C89" s="32"/>
      <c r="D89" s="32" t="s">
        <v>501</v>
      </c>
      <c r="E89" s="32"/>
      <c r="F89" s="33">
        <v>81333</v>
      </c>
      <c r="G89" s="105" t="s">
        <v>32</v>
      </c>
      <c r="H89" s="105" t="s">
        <v>617</v>
      </c>
      <c r="I89" s="100" t="s">
        <v>629</v>
      </c>
      <c r="J89" s="25">
        <v>5</v>
      </c>
      <c r="K89" s="26">
        <v>4</v>
      </c>
      <c r="L89" s="33"/>
      <c r="M89" s="28">
        <v>1</v>
      </c>
      <c r="N89" s="28" t="s">
        <v>505</v>
      </c>
      <c r="O89" s="25">
        <v>7</v>
      </c>
      <c r="P89" s="31">
        <f t="shared" si="4"/>
        <v>13</v>
      </c>
      <c r="Q89" s="55">
        <f t="shared" si="5"/>
        <v>18</v>
      </c>
      <c r="R89"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90" spans="1:18" s="101" customFormat="1" ht="19" customHeight="1" x14ac:dyDescent="0.25">
      <c r="A90" s="66"/>
      <c r="B90" s="54">
        <f t="shared" si="3"/>
        <v>0</v>
      </c>
      <c r="C90" s="32"/>
      <c r="D90" s="32" t="s">
        <v>501</v>
      </c>
      <c r="E90" s="32"/>
      <c r="F90" s="33">
        <v>81334</v>
      </c>
      <c r="G90" s="105" t="s">
        <v>32</v>
      </c>
      <c r="H90" s="105" t="s">
        <v>617</v>
      </c>
      <c r="I90" s="100" t="s">
        <v>630</v>
      </c>
      <c r="J90" s="25">
        <v>5</v>
      </c>
      <c r="K90" s="26">
        <v>4</v>
      </c>
      <c r="L90" s="33"/>
      <c r="M90" s="28">
        <v>1</v>
      </c>
      <c r="N90" s="28" t="s">
        <v>505</v>
      </c>
      <c r="O90" s="25">
        <v>7</v>
      </c>
      <c r="P90" s="31">
        <f t="shared" si="4"/>
        <v>13</v>
      </c>
      <c r="Q90" s="55">
        <f t="shared" si="5"/>
        <v>18</v>
      </c>
      <c r="R90"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91" spans="1:18" s="101" customFormat="1" ht="19" customHeight="1" x14ac:dyDescent="0.25">
      <c r="A91" s="66"/>
      <c r="B91" s="54">
        <f t="shared" si="3"/>
        <v>0</v>
      </c>
      <c r="C91" s="32"/>
      <c r="D91" s="32" t="s">
        <v>501</v>
      </c>
      <c r="E91" s="32"/>
      <c r="F91" s="33">
        <v>81372</v>
      </c>
      <c r="G91" s="105" t="s">
        <v>32</v>
      </c>
      <c r="H91" s="105" t="s">
        <v>617</v>
      </c>
      <c r="I91" s="100" t="s">
        <v>631</v>
      </c>
      <c r="J91" s="25">
        <v>5</v>
      </c>
      <c r="K91" s="26">
        <v>4</v>
      </c>
      <c r="L91" s="33"/>
      <c r="M91" s="28">
        <v>1</v>
      </c>
      <c r="N91" s="28" t="s">
        <v>505</v>
      </c>
      <c r="O91" s="25">
        <v>7</v>
      </c>
      <c r="P91" s="31">
        <f t="shared" si="4"/>
        <v>13</v>
      </c>
      <c r="Q91" s="55">
        <f t="shared" si="5"/>
        <v>18</v>
      </c>
      <c r="R91"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92" spans="1:18" s="101" customFormat="1" ht="19" customHeight="1" x14ac:dyDescent="0.25">
      <c r="A92" s="66"/>
      <c r="B92" s="54">
        <f t="shared" si="3"/>
        <v>0</v>
      </c>
      <c r="C92" s="32"/>
      <c r="D92" s="32" t="s">
        <v>501</v>
      </c>
      <c r="E92" s="32"/>
      <c r="F92" s="33">
        <v>81811</v>
      </c>
      <c r="G92" s="105" t="s">
        <v>32</v>
      </c>
      <c r="H92" s="105" t="s">
        <v>617</v>
      </c>
      <c r="I92" s="100" t="s">
        <v>632</v>
      </c>
      <c r="J92" s="25">
        <v>5</v>
      </c>
      <c r="K92" s="26">
        <v>4</v>
      </c>
      <c r="L92" s="33"/>
      <c r="M92" s="28">
        <v>1</v>
      </c>
      <c r="N92" s="28" t="s">
        <v>505</v>
      </c>
      <c r="O92" s="25">
        <v>7</v>
      </c>
      <c r="P92" s="31">
        <f t="shared" si="4"/>
        <v>13</v>
      </c>
      <c r="Q92" s="55">
        <f t="shared" si="5"/>
        <v>18</v>
      </c>
      <c r="R92"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93" spans="1:18" s="101" customFormat="1" ht="19" customHeight="1" x14ac:dyDescent="0.25">
      <c r="A93" s="66"/>
      <c r="B93" s="54">
        <f t="shared" si="3"/>
        <v>0</v>
      </c>
      <c r="C93" s="32"/>
      <c r="D93" s="32" t="s">
        <v>501</v>
      </c>
      <c r="E93" s="32"/>
      <c r="F93" s="33">
        <v>81812</v>
      </c>
      <c r="G93" s="105" t="s">
        <v>32</v>
      </c>
      <c r="H93" s="105" t="s">
        <v>617</v>
      </c>
      <c r="I93" s="100" t="s">
        <v>633</v>
      </c>
      <c r="J93" s="25">
        <v>5</v>
      </c>
      <c r="K93" s="26">
        <v>4</v>
      </c>
      <c r="L93" s="33"/>
      <c r="M93" s="28">
        <v>1</v>
      </c>
      <c r="N93" s="28" t="s">
        <v>505</v>
      </c>
      <c r="O93" s="25">
        <v>7</v>
      </c>
      <c r="P93" s="31">
        <f t="shared" si="4"/>
        <v>13</v>
      </c>
      <c r="Q93" s="55">
        <f t="shared" si="5"/>
        <v>18</v>
      </c>
      <c r="R93"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94" spans="1:18" s="101" customFormat="1" ht="19" customHeight="1" x14ac:dyDescent="0.25">
      <c r="A94" s="66"/>
      <c r="B94" s="54">
        <f t="shared" si="3"/>
        <v>0</v>
      </c>
      <c r="C94" s="32"/>
      <c r="D94" s="32" t="s">
        <v>501</v>
      </c>
      <c r="E94" s="32"/>
      <c r="F94" s="33">
        <v>81813</v>
      </c>
      <c r="G94" s="105" t="s">
        <v>32</v>
      </c>
      <c r="H94" s="105" t="s">
        <v>617</v>
      </c>
      <c r="I94" s="100" t="s">
        <v>634</v>
      </c>
      <c r="J94" s="25">
        <v>5</v>
      </c>
      <c r="K94" s="26">
        <v>4</v>
      </c>
      <c r="L94" s="33"/>
      <c r="M94" s="28">
        <v>1</v>
      </c>
      <c r="N94" s="28" t="s">
        <v>505</v>
      </c>
      <c r="O94" s="25">
        <v>7</v>
      </c>
      <c r="P94" s="31">
        <f t="shared" si="4"/>
        <v>13</v>
      </c>
      <c r="Q94" s="55">
        <f t="shared" si="5"/>
        <v>18</v>
      </c>
      <c r="R94"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95" spans="1:18" s="101" customFormat="1" ht="19" customHeight="1" x14ac:dyDescent="0.25">
      <c r="A95" s="66"/>
      <c r="B95" s="54">
        <f t="shared" si="3"/>
        <v>0</v>
      </c>
      <c r="C95" s="32"/>
      <c r="D95" s="32" t="s">
        <v>501</v>
      </c>
      <c r="E95" s="32"/>
      <c r="F95" s="33">
        <v>81815</v>
      </c>
      <c r="G95" s="105" t="s">
        <v>32</v>
      </c>
      <c r="H95" s="105" t="s">
        <v>617</v>
      </c>
      <c r="I95" s="100" t="s">
        <v>635</v>
      </c>
      <c r="J95" s="25">
        <v>5</v>
      </c>
      <c r="K95" s="26">
        <v>4</v>
      </c>
      <c r="L95" s="33"/>
      <c r="M95" s="28">
        <v>1</v>
      </c>
      <c r="N95" s="28" t="s">
        <v>505</v>
      </c>
      <c r="O95" s="25">
        <v>7</v>
      </c>
      <c r="P95" s="31">
        <f t="shared" si="4"/>
        <v>13</v>
      </c>
      <c r="Q95" s="55">
        <f t="shared" si="5"/>
        <v>18</v>
      </c>
      <c r="R95"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96" spans="1:18" s="4" customFormat="1" ht="19" customHeight="1" x14ac:dyDescent="0.25">
      <c r="A96" s="66"/>
      <c r="B96" s="54">
        <f t="shared" si="3"/>
        <v>0</v>
      </c>
      <c r="C96" s="32"/>
      <c r="D96" s="32" t="s">
        <v>501</v>
      </c>
      <c r="E96" s="32"/>
      <c r="F96" s="33">
        <v>81816</v>
      </c>
      <c r="G96" s="105" t="s">
        <v>32</v>
      </c>
      <c r="H96" s="105" t="s">
        <v>617</v>
      </c>
      <c r="I96" s="100" t="s">
        <v>636</v>
      </c>
      <c r="J96" s="25">
        <v>5</v>
      </c>
      <c r="K96" s="26">
        <v>4</v>
      </c>
      <c r="L96" s="33"/>
      <c r="M96" s="28">
        <v>1</v>
      </c>
      <c r="N96" s="28" t="s">
        <v>505</v>
      </c>
      <c r="O96" s="25">
        <v>7</v>
      </c>
      <c r="P96" s="31">
        <f t="shared" si="4"/>
        <v>13</v>
      </c>
      <c r="Q96" s="55">
        <f t="shared" si="5"/>
        <v>18</v>
      </c>
      <c r="R96"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97" spans="1:18" s="4" customFormat="1" ht="19" customHeight="1" x14ac:dyDescent="0.25">
      <c r="A97" s="66"/>
      <c r="B97" s="54">
        <f t="shared" si="3"/>
        <v>0</v>
      </c>
      <c r="C97" s="32"/>
      <c r="D97" s="32" t="s">
        <v>501</v>
      </c>
      <c r="E97" s="32"/>
      <c r="F97" s="33">
        <v>81339</v>
      </c>
      <c r="G97" s="105" t="s">
        <v>32</v>
      </c>
      <c r="H97" s="105" t="s">
        <v>108</v>
      </c>
      <c r="I97" s="100" t="s">
        <v>192</v>
      </c>
      <c r="J97" s="25">
        <v>5</v>
      </c>
      <c r="K97" s="26">
        <v>4</v>
      </c>
      <c r="L97" s="33"/>
      <c r="M97" s="28">
        <v>1</v>
      </c>
      <c r="N97" s="28" t="s">
        <v>505</v>
      </c>
      <c r="O97" s="25">
        <v>7</v>
      </c>
      <c r="P97" s="31">
        <f t="shared" si="4"/>
        <v>13</v>
      </c>
      <c r="Q97" s="55">
        <f t="shared" si="5"/>
        <v>18</v>
      </c>
      <c r="R97"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98" spans="1:18" s="4" customFormat="1" ht="19" customHeight="1" x14ac:dyDescent="0.25">
      <c r="A98" s="66"/>
      <c r="B98" s="54">
        <f t="shared" si="3"/>
        <v>0</v>
      </c>
      <c r="C98" s="32"/>
      <c r="D98" s="32" t="s">
        <v>501</v>
      </c>
      <c r="E98" s="32"/>
      <c r="F98" s="33">
        <v>81378</v>
      </c>
      <c r="G98" s="105" t="s">
        <v>32</v>
      </c>
      <c r="H98" s="105" t="s">
        <v>108</v>
      </c>
      <c r="I98" s="100" t="s">
        <v>193</v>
      </c>
      <c r="J98" s="25">
        <v>5</v>
      </c>
      <c r="K98" s="26">
        <v>4</v>
      </c>
      <c r="L98" s="33"/>
      <c r="M98" s="28">
        <v>1</v>
      </c>
      <c r="N98" s="28" t="s">
        <v>505</v>
      </c>
      <c r="O98" s="25">
        <v>7</v>
      </c>
      <c r="P98" s="31">
        <f t="shared" si="4"/>
        <v>13</v>
      </c>
      <c r="Q98" s="55">
        <f t="shared" si="5"/>
        <v>18</v>
      </c>
      <c r="R98"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99" spans="1:18" s="4" customFormat="1" ht="19" customHeight="1" x14ac:dyDescent="0.25">
      <c r="A99" s="66"/>
      <c r="B99" s="54">
        <f t="shared" si="3"/>
        <v>0</v>
      </c>
      <c r="C99" s="32"/>
      <c r="D99" s="32" t="s">
        <v>501</v>
      </c>
      <c r="E99" s="32"/>
      <c r="F99" s="33">
        <v>81793</v>
      </c>
      <c r="G99" s="105" t="s">
        <v>32</v>
      </c>
      <c r="H99" s="105" t="s">
        <v>108</v>
      </c>
      <c r="I99" s="100" t="s">
        <v>191</v>
      </c>
      <c r="J99" s="25">
        <v>5</v>
      </c>
      <c r="K99" s="26">
        <v>4</v>
      </c>
      <c r="L99" s="33"/>
      <c r="M99" s="28">
        <v>1</v>
      </c>
      <c r="N99" s="28" t="s">
        <v>505</v>
      </c>
      <c r="O99" s="25">
        <v>7</v>
      </c>
      <c r="P99" s="31">
        <f t="shared" si="4"/>
        <v>13</v>
      </c>
      <c r="Q99" s="55">
        <f t="shared" si="5"/>
        <v>18</v>
      </c>
      <c r="R99"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100" spans="1:18" s="4" customFormat="1" ht="19" customHeight="1" x14ac:dyDescent="0.25">
      <c r="A100" s="66"/>
      <c r="B100" s="54">
        <f t="shared" si="3"/>
        <v>0</v>
      </c>
      <c r="C100" s="32"/>
      <c r="D100" s="32" t="s">
        <v>501</v>
      </c>
      <c r="E100" s="32"/>
      <c r="F100" s="33">
        <v>81550</v>
      </c>
      <c r="G100" s="105" t="s">
        <v>35</v>
      </c>
      <c r="H100" s="105" t="s">
        <v>13</v>
      </c>
      <c r="I100" s="100" t="s">
        <v>202</v>
      </c>
      <c r="J100" s="25">
        <v>5</v>
      </c>
      <c r="K100" s="26">
        <v>4</v>
      </c>
      <c r="L100" s="33"/>
      <c r="M100" s="28">
        <v>1</v>
      </c>
      <c r="N100" s="28" t="s">
        <v>505</v>
      </c>
      <c r="O100" s="25">
        <v>7</v>
      </c>
      <c r="P100" s="31">
        <f t="shared" si="4"/>
        <v>13</v>
      </c>
      <c r="Q100" s="55">
        <f t="shared" si="5"/>
        <v>18</v>
      </c>
      <c r="R100"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101" spans="1:18" s="4" customFormat="1" ht="19" customHeight="1" x14ac:dyDescent="0.25">
      <c r="A101" s="66"/>
      <c r="B101" s="54">
        <f t="shared" si="3"/>
        <v>0</v>
      </c>
      <c r="C101" s="32"/>
      <c r="D101" s="32" t="s">
        <v>501</v>
      </c>
      <c r="E101" s="32"/>
      <c r="F101" s="33">
        <v>81270</v>
      </c>
      <c r="G101" s="105" t="s">
        <v>35</v>
      </c>
      <c r="H101" s="105" t="s">
        <v>110</v>
      </c>
      <c r="I101" s="100" t="s">
        <v>204</v>
      </c>
      <c r="J101" s="25">
        <v>5</v>
      </c>
      <c r="K101" s="26">
        <v>4</v>
      </c>
      <c r="L101" s="33"/>
      <c r="M101" s="28">
        <v>1</v>
      </c>
      <c r="N101" s="28" t="s">
        <v>505</v>
      </c>
      <c r="O101" s="25">
        <v>7</v>
      </c>
      <c r="P101" s="31">
        <f t="shared" si="4"/>
        <v>13</v>
      </c>
      <c r="Q101" s="55">
        <f t="shared" si="5"/>
        <v>18</v>
      </c>
      <c r="R101"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102" spans="1:18" s="4" customFormat="1" ht="19" customHeight="1" x14ac:dyDescent="0.25">
      <c r="A102" s="66"/>
      <c r="B102" s="54">
        <f t="shared" si="3"/>
        <v>0</v>
      </c>
      <c r="C102" s="32"/>
      <c r="D102" s="32" t="s">
        <v>501</v>
      </c>
      <c r="E102" s="32"/>
      <c r="F102" s="33">
        <v>81271</v>
      </c>
      <c r="G102" s="105" t="s">
        <v>35</v>
      </c>
      <c r="H102" s="105" t="s">
        <v>110</v>
      </c>
      <c r="I102" s="100" t="s">
        <v>210</v>
      </c>
      <c r="J102" s="25">
        <v>5</v>
      </c>
      <c r="K102" s="26">
        <v>4</v>
      </c>
      <c r="L102" s="33"/>
      <c r="M102" s="28">
        <v>1</v>
      </c>
      <c r="N102" s="28" t="s">
        <v>505</v>
      </c>
      <c r="O102" s="25">
        <v>7</v>
      </c>
      <c r="P102" s="31">
        <f t="shared" si="4"/>
        <v>13</v>
      </c>
      <c r="Q102" s="55">
        <f t="shared" si="5"/>
        <v>18</v>
      </c>
      <c r="R102"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103" spans="1:18" s="4" customFormat="1" ht="19" customHeight="1" x14ac:dyDescent="0.25">
      <c r="A103" s="66"/>
      <c r="B103" s="54">
        <f t="shared" si="3"/>
        <v>0</v>
      </c>
      <c r="C103" s="32"/>
      <c r="D103" s="32" t="s">
        <v>501</v>
      </c>
      <c r="E103" s="32"/>
      <c r="F103" s="33">
        <v>81275</v>
      </c>
      <c r="G103" s="105" t="s">
        <v>35</v>
      </c>
      <c r="H103" s="105" t="s">
        <v>110</v>
      </c>
      <c r="I103" s="100" t="s">
        <v>207</v>
      </c>
      <c r="J103" s="25">
        <v>5</v>
      </c>
      <c r="K103" s="26">
        <v>4</v>
      </c>
      <c r="L103" s="33"/>
      <c r="M103" s="28">
        <v>1</v>
      </c>
      <c r="N103" s="28" t="s">
        <v>505</v>
      </c>
      <c r="O103" s="25">
        <v>7</v>
      </c>
      <c r="P103" s="31">
        <f t="shared" si="4"/>
        <v>13</v>
      </c>
      <c r="Q103" s="55">
        <f t="shared" si="5"/>
        <v>18</v>
      </c>
      <c r="R103"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104" spans="1:18" s="4" customFormat="1" ht="19" customHeight="1" x14ac:dyDescent="0.25">
      <c r="A104" s="66"/>
      <c r="B104" s="54">
        <f t="shared" si="3"/>
        <v>0</v>
      </c>
      <c r="C104" s="32"/>
      <c r="D104" s="32" t="s">
        <v>501</v>
      </c>
      <c r="E104" s="32"/>
      <c r="F104" s="33">
        <v>81551</v>
      </c>
      <c r="G104" s="105" t="s">
        <v>35</v>
      </c>
      <c r="H104" s="105" t="s">
        <v>110</v>
      </c>
      <c r="I104" s="100" t="s">
        <v>203</v>
      </c>
      <c r="J104" s="25">
        <v>5</v>
      </c>
      <c r="K104" s="26">
        <v>4</v>
      </c>
      <c r="L104" s="33"/>
      <c r="M104" s="28">
        <v>1</v>
      </c>
      <c r="N104" s="28" t="s">
        <v>505</v>
      </c>
      <c r="O104" s="25">
        <v>7</v>
      </c>
      <c r="P104" s="31">
        <f t="shared" si="4"/>
        <v>13</v>
      </c>
      <c r="Q104" s="55">
        <f t="shared" si="5"/>
        <v>18</v>
      </c>
      <c r="R104"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105" spans="1:18" s="4" customFormat="1" ht="19" customHeight="1" x14ac:dyDescent="0.25">
      <c r="A105" s="82"/>
      <c r="B105" s="54">
        <f t="shared" si="3"/>
        <v>0</v>
      </c>
      <c r="C105" s="83"/>
      <c r="D105" s="32" t="s">
        <v>501</v>
      </c>
      <c r="E105" s="83"/>
      <c r="F105" s="95">
        <v>81552</v>
      </c>
      <c r="G105" s="106" t="s">
        <v>35</v>
      </c>
      <c r="H105" s="106" t="s">
        <v>110</v>
      </c>
      <c r="I105" s="94" t="s">
        <v>545</v>
      </c>
      <c r="J105" s="25">
        <v>5</v>
      </c>
      <c r="K105" s="26">
        <v>4</v>
      </c>
      <c r="L105" s="33"/>
      <c r="M105" s="28">
        <v>1</v>
      </c>
      <c r="N105" s="28" t="s">
        <v>505</v>
      </c>
      <c r="O105" s="25">
        <v>7</v>
      </c>
      <c r="P105" s="31">
        <f t="shared" si="4"/>
        <v>13</v>
      </c>
      <c r="Q105" s="55">
        <f t="shared" si="5"/>
        <v>18</v>
      </c>
      <c r="R105"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106" spans="1:18" s="4" customFormat="1" ht="19" customHeight="1" x14ac:dyDescent="0.25">
      <c r="A106" s="66"/>
      <c r="B106" s="54">
        <f t="shared" si="3"/>
        <v>0</v>
      </c>
      <c r="C106" s="32"/>
      <c r="D106" s="32" t="s">
        <v>501</v>
      </c>
      <c r="E106" s="32"/>
      <c r="F106" s="33">
        <v>81553</v>
      </c>
      <c r="G106" s="105" t="s">
        <v>35</v>
      </c>
      <c r="H106" s="105" t="s">
        <v>110</v>
      </c>
      <c r="I106" s="100" t="s">
        <v>205</v>
      </c>
      <c r="J106" s="25">
        <v>5</v>
      </c>
      <c r="K106" s="26">
        <v>4</v>
      </c>
      <c r="L106" s="33"/>
      <c r="M106" s="28">
        <v>1</v>
      </c>
      <c r="N106" s="28" t="s">
        <v>505</v>
      </c>
      <c r="O106" s="25">
        <v>7</v>
      </c>
      <c r="P106" s="31">
        <f t="shared" si="4"/>
        <v>13</v>
      </c>
      <c r="Q106" s="55">
        <f t="shared" si="5"/>
        <v>18</v>
      </c>
      <c r="R106"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107" spans="1:18" s="4" customFormat="1" ht="19" customHeight="1" x14ac:dyDescent="0.25">
      <c r="A107" s="66"/>
      <c r="B107" s="54">
        <f t="shared" si="3"/>
        <v>0</v>
      </c>
      <c r="C107" s="32"/>
      <c r="D107" s="32" t="s">
        <v>501</v>
      </c>
      <c r="E107" s="32"/>
      <c r="F107" s="33">
        <v>81555</v>
      </c>
      <c r="G107" s="105" t="s">
        <v>35</v>
      </c>
      <c r="H107" s="105" t="s">
        <v>110</v>
      </c>
      <c r="I107" s="100" t="s">
        <v>206</v>
      </c>
      <c r="J107" s="25">
        <v>5</v>
      </c>
      <c r="K107" s="26">
        <v>4</v>
      </c>
      <c r="L107" s="33"/>
      <c r="M107" s="28">
        <v>1</v>
      </c>
      <c r="N107" s="28" t="s">
        <v>505</v>
      </c>
      <c r="O107" s="25">
        <v>7</v>
      </c>
      <c r="P107" s="31">
        <f t="shared" si="4"/>
        <v>13</v>
      </c>
      <c r="Q107" s="55">
        <f t="shared" si="5"/>
        <v>18</v>
      </c>
      <c r="R107"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108" spans="1:18" s="4" customFormat="1" ht="19" customHeight="1" x14ac:dyDescent="0.25">
      <c r="A108" s="66"/>
      <c r="B108" s="54">
        <f t="shared" si="3"/>
        <v>0</v>
      </c>
      <c r="C108" s="32"/>
      <c r="D108" s="32" t="s">
        <v>501</v>
      </c>
      <c r="E108" s="32"/>
      <c r="F108" s="33">
        <v>81557</v>
      </c>
      <c r="G108" s="105" t="s">
        <v>35</v>
      </c>
      <c r="H108" s="105" t="s">
        <v>110</v>
      </c>
      <c r="I108" s="100" t="s">
        <v>208</v>
      </c>
      <c r="J108" s="25">
        <v>5</v>
      </c>
      <c r="K108" s="26">
        <v>4</v>
      </c>
      <c r="L108" s="33"/>
      <c r="M108" s="28">
        <v>1</v>
      </c>
      <c r="N108" s="28" t="s">
        <v>505</v>
      </c>
      <c r="O108" s="25">
        <v>7</v>
      </c>
      <c r="P108" s="31">
        <f t="shared" si="4"/>
        <v>13</v>
      </c>
      <c r="Q108" s="55">
        <f t="shared" si="5"/>
        <v>18</v>
      </c>
      <c r="R108"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109" spans="1:18" s="4" customFormat="1" ht="19" customHeight="1" x14ac:dyDescent="0.25">
      <c r="A109" s="66"/>
      <c r="B109" s="54">
        <f t="shared" si="3"/>
        <v>0</v>
      </c>
      <c r="C109" s="32"/>
      <c r="D109" s="32" t="s">
        <v>501</v>
      </c>
      <c r="E109" s="32"/>
      <c r="F109" s="33">
        <v>81558</v>
      </c>
      <c r="G109" s="105" t="s">
        <v>35</v>
      </c>
      <c r="H109" s="105" t="s">
        <v>110</v>
      </c>
      <c r="I109" s="100" t="s">
        <v>209</v>
      </c>
      <c r="J109" s="25">
        <v>5</v>
      </c>
      <c r="K109" s="26">
        <v>4</v>
      </c>
      <c r="L109" s="33"/>
      <c r="M109" s="28">
        <v>1</v>
      </c>
      <c r="N109" s="28" t="s">
        <v>505</v>
      </c>
      <c r="O109" s="25">
        <v>7</v>
      </c>
      <c r="P109" s="31">
        <f t="shared" si="4"/>
        <v>13</v>
      </c>
      <c r="Q109" s="55">
        <f t="shared" si="5"/>
        <v>18</v>
      </c>
      <c r="R109"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110" spans="1:18" s="4" customFormat="1" ht="19" customHeight="1" x14ac:dyDescent="0.25">
      <c r="A110" s="66"/>
      <c r="B110" s="54">
        <f t="shared" si="3"/>
        <v>0</v>
      </c>
      <c r="C110" s="32"/>
      <c r="D110" s="32" t="s">
        <v>501</v>
      </c>
      <c r="E110" s="32"/>
      <c r="F110" s="33">
        <v>81559</v>
      </c>
      <c r="G110" s="105" t="s">
        <v>35</v>
      </c>
      <c r="H110" s="105" t="s">
        <v>110</v>
      </c>
      <c r="I110" s="100" t="s">
        <v>211</v>
      </c>
      <c r="J110" s="25">
        <v>5</v>
      </c>
      <c r="K110" s="26">
        <v>4</v>
      </c>
      <c r="L110" s="33"/>
      <c r="M110" s="28">
        <v>1</v>
      </c>
      <c r="N110" s="28" t="s">
        <v>505</v>
      </c>
      <c r="O110" s="25">
        <v>7</v>
      </c>
      <c r="P110" s="31">
        <f t="shared" si="4"/>
        <v>13</v>
      </c>
      <c r="Q110" s="55">
        <f t="shared" si="5"/>
        <v>18</v>
      </c>
      <c r="R110"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111" spans="1:18" s="4" customFormat="1" ht="19" customHeight="1" x14ac:dyDescent="0.25">
      <c r="A111" s="82"/>
      <c r="B111" s="54">
        <f t="shared" si="3"/>
        <v>0</v>
      </c>
      <c r="C111" s="32" t="s">
        <v>612</v>
      </c>
      <c r="D111" s="32" t="s">
        <v>501</v>
      </c>
      <c r="E111" s="83"/>
      <c r="F111" s="95">
        <v>84119</v>
      </c>
      <c r="G111" s="98" t="s">
        <v>35</v>
      </c>
      <c r="H111" s="97" t="s">
        <v>546</v>
      </c>
      <c r="I111" s="94" t="s">
        <v>551</v>
      </c>
      <c r="J111" s="25">
        <v>5</v>
      </c>
      <c r="K111" s="26">
        <v>4</v>
      </c>
      <c r="L111" s="33"/>
      <c r="M111" s="28">
        <v>1</v>
      </c>
      <c r="N111" s="28" t="s">
        <v>505</v>
      </c>
      <c r="O111" s="25">
        <v>7</v>
      </c>
      <c r="P111" s="31">
        <f t="shared" si="4"/>
        <v>13</v>
      </c>
      <c r="Q111" s="55">
        <f t="shared" si="5"/>
        <v>18</v>
      </c>
      <c r="R111"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112" spans="1:18" s="4" customFormat="1" ht="19" customHeight="1" x14ac:dyDescent="0.25">
      <c r="A112" s="82"/>
      <c r="B112" s="54">
        <f t="shared" si="3"/>
        <v>0</v>
      </c>
      <c r="C112" s="32" t="s">
        <v>612</v>
      </c>
      <c r="D112" s="32" t="s">
        <v>501</v>
      </c>
      <c r="E112" s="83"/>
      <c r="F112" s="95">
        <v>84123</v>
      </c>
      <c r="G112" s="97" t="s">
        <v>35</v>
      </c>
      <c r="H112" s="97" t="s">
        <v>546</v>
      </c>
      <c r="I112" s="94" t="s">
        <v>547</v>
      </c>
      <c r="J112" s="25">
        <v>5</v>
      </c>
      <c r="K112" s="26">
        <v>4</v>
      </c>
      <c r="L112" s="33"/>
      <c r="M112" s="28">
        <v>1</v>
      </c>
      <c r="N112" s="28" t="s">
        <v>505</v>
      </c>
      <c r="O112" s="25">
        <v>7</v>
      </c>
      <c r="P112" s="31">
        <f t="shared" si="4"/>
        <v>13</v>
      </c>
      <c r="Q112" s="55">
        <f t="shared" si="5"/>
        <v>18</v>
      </c>
      <c r="R112"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113" spans="1:18" s="4" customFormat="1" ht="19" customHeight="1" x14ac:dyDescent="0.25">
      <c r="A113" s="82"/>
      <c r="B113" s="54">
        <f t="shared" si="3"/>
        <v>0</v>
      </c>
      <c r="C113" s="32" t="s">
        <v>612</v>
      </c>
      <c r="D113" s="32" t="s">
        <v>501</v>
      </c>
      <c r="E113" s="83"/>
      <c r="F113" s="95">
        <v>84124</v>
      </c>
      <c r="G113" s="97" t="s">
        <v>35</v>
      </c>
      <c r="H113" s="97" t="s">
        <v>546</v>
      </c>
      <c r="I113" s="94" t="s">
        <v>548</v>
      </c>
      <c r="J113" s="25">
        <v>5</v>
      </c>
      <c r="K113" s="26">
        <v>4</v>
      </c>
      <c r="L113" s="33"/>
      <c r="M113" s="28">
        <v>1</v>
      </c>
      <c r="N113" s="28" t="s">
        <v>505</v>
      </c>
      <c r="O113" s="25">
        <v>7</v>
      </c>
      <c r="P113" s="31">
        <f t="shared" si="4"/>
        <v>13</v>
      </c>
      <c r="Q113" s="55">
        <f t="shared" si="5"/>
        <v>18</v>
      </c>
      <c r="R113"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114" spans="1:18" s="4" customFormat="1" ht="19" customHeight="1" x14ac:dyDescent="0.25">
      <c r="A114" s="82"/>
      <c r="B114" s="54">
        <f t="shared" si="3"/>
        <v>0</v>
      </c>
      <c r="C114" s="32" t="s">
        <v>612</v>
      </c>
      <c r="D114" s="32" t="s">
        <v>501</v>
      </c>
      <c r="E114" s="83"/>
      <c r="F114" s="95">
        <v>84126</v>
      </c>
      <c r="G114" s="97" t="s">
        <v>35</v>
      </c>
      <c r="H114" s="97" t="s">
        <v>546</v>
      </c>
      <c r="I114" s="94" t="s">
        <v>549</v>
      </c>
      <c r="J114" s="25">
        <v>5</v>
      </c>
      <c r="K114" s="26">
        <v>4</v>
      </c>
      <c r="L114" s="33"/>
      <c r="M114" s="28">
        <v>1</v>
      </c>
      <c r="N114" s="28" t="s">
        <v>505</v>
      </c>
      <c r="O114" s="25">
        <v>7</v>
      </c>
      <c r="P114" s="31">
        <f t="shared" si="4"/>
        <v>13</v>
      </c>
      <c r="Q114" s="55">
        <f t="shared" si="5"/>
        <v>18</v>
      </c>
      <c r="R114"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115" spans="1:18" s="4" customFormat="1" ht="19" customHeight="1" x14ac:dyDescent="0.25">
      <c r="A115" s="82"/>
      <c r="B115" s="54">
        <f t="shared" si="3"/>
        <v>0</v>
      </c>
      <c r="C115" s="32" t="s">
        <v>612</v>
      </c>
      <c r="D115" s="32" t="s">
        <v>501</v>
      </c>
      <c r="E115" s="83"/>
      <c r="F115" s="95">
        <v>84129</v>
      </c>
      <c r="G115" s="97" t="s">
        <v>35</v>
      </c>
      <c r="H115" s="97" t="s">
        <v>546</v>
      </c>
      <c r="I115" s="94" t="s">
        <v>550</v>
      </c>
      <c r="J115" s="25">
        <v>5</v>
      </c>
      <c r="K115" s="26">
        <v>4</v>
      </c>
      <c r="L115" s="33"/>
      <c r="M115" s="28">
        <v>1</v>
      </c>
      <c r="N115" s="28" t="s">
        <v>505</v>
      </c>
      <c r="O115" s="25">
        <v>7</v>
      </c>
      <c r="P115" s="31">
        <f t="shared" si="4"/>
        <v>13</v>
      </c>
      <c r="Q115" s="55">
        <f t="shared" si="5"/>
        <v>18</v>
      </c>
      <c r="R115"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116" spans="1:18" s="4" customFormat="1" ht="19" customHeight="1" x14ac:dyDescent="0.25">
      <c r="A116" s="66"/>
      <c r="B116" s="54">
        <f t="shared" si="3"/>
        <v>0</v>
      </c>
      <c r="C116" s="32" t="s">
        <v>613</v>
      </c>
      <c r="D116" s="32" t="s">
        <v>501</v>
      </c>
      <c r="E116" s="32"/>
      <c r="F116" s="33">
        <v>81252</v>
      </c>
      <c r="G116" s="105" t="s">
        <v>35</v>
      </c>
      <c r="H116" s="105" t="s">
        <v>111</v>
      </c>
      <c r="I116" s="100" t="s">
        <v>217</v>
      </c>
      <c r="J116" s="25">
        <v>5</v>
      </c>
      <c r="K116" s="26">
        <v>4</v>
      </c>
      <c r="L116" s="33"/>
      <c r="M116" s="28">
        <v>1</v>
      </c>
      <c r="N116" s="28" t="s">
        <v>505</v>
      </c>
      <c r="O116" s="25">
        <v>7</v>
      </c>
      <c r="P116" s="31">
        <f t="shared" si="4"/>
        <v>13</v>
      </c>
      <c r="Q116" s="55">
        <f t="shared" si="5"/>
        <v>18</v>
      </c>
      <c r="R116"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117" spans="1:18" s="4" customFormat="1" ht="19" customHeight="1" x14ac:dyDescent="0.25">
      <c r="A117" s="66"/>
      <c r="B117" s="54">
        <f t="shared" si="3"/>
        <v>0</v>
      </c>
      <c r="C117" s="32" t="s">
        <v>613</v>
      </c>
      <c r="D117" s="32" t="s">
        <v>501</v>
      </c>
      <c r="E117" s="32"/>
      <c r="F117" s="33">
        <v>81253</v>
      </c>
      <c r="G117" s="105" t="s">
        <v>35</v>
      </c>
      <c r="H117" s="105" t="s">
        <v>111</v>
      </c>
      <c r="I117" s="100" t="s">
        <v>218</v>
      </c>
      <c r="J117" s="25">
        <v>5</v>
      </c>
      <c r="K117" s="26">
        <v>4</v>
      </c>
      <c r="L117" s="33"/>
      <c r="M117" s="28">
        <v>1</v>
      </c>
      <c r="N117" s="28" t="s">
        <v>505</v>
      </c>
      <c r="O117" s="25">
        <v>7</v>
      </c>
      <c r="P117" s="31">
        <f t="shared" si="4"/>
        <v>13</v>
      </c>
      <c r="Q117" s="55">
        <f t="shared" si="5"/>
        <v>18</v>
      </c>
      <c r="R117"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118" spans="1:18" s="4" customFormat="1" ht="19" customHeight="1" x14ac:dyDescent="0.25">
      <c r="A118" s="66"/>
      <c r="B118" s="54">
        <f t="shared" si="3"/>
        <v>0</v>
      </c>
      <c r="C118" s="32" t="s">
        <v>613</v>
      </c>
      <c r="D118" s="32" t="s">
        <v>501</v>
      </c>
      <c r="E118" s="32"/>
      <c r="F118" s="33">
        <v>81530</v>
      </c>
      <c r="G118" s="105" t="s">
        <v>35</v>
      </c>
      <c r="H118" s="105" t="s">
        <v>111</v>
      </c>
      <c r="I118" s="100" t="s">
        <v>214</v>
      </c>
      <c r="J118" s="25">
        <v>5</v>
      </c>
      <c r="K118" s="26">
        <v>4</v>
      </c>
      <c r="L118" s="33"/>
      <c r="M118" s="28">
        <v>1</v>
      </c>
      <c r="N118" s="28" t="s">
        <v>505</v>
      </c>
      <c r="O118" s="25">
        <v>7</v>
      </c>
      <c r="P118" s="31">
        <f t="shared" si="4"/>
        <v>13</v>
      </c>
      <c r="Q118" s="55">
        <f t="shared" si="5"/>
        <v>18</v>
      </c>
      <c r="R118"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119" spans="1:18" s="4" customFormat="1" ht="19" customHeight="1" x14ac:dyDescent="0.25">
      <c r="A119" s="66"/>
      <c r="B119" s="54">
        <f t="shared" si="3"/>
        <v>0</v>
      </c>
      <c r="C119" s="32" t="s">
        <v>613</v>
      </c>
      <c r="D119" s="32" t="s">
        <v>501</v>
      </c>
      <c r="E119" s="32"/>
      <c r="F119" s="33">
        <v>81531</v>
      </c>
      <c r="G119" s="105" t="s">
        <v>35</v>
      </c>
      <c r="H119" s="105" t="s">
        <v>111</v>
      </c>
      <c r="I119" s="100" t="s">
        <v>215</v>
      </c>
      <c r="J119" s="25">
        <v>5</v>
      </c>
      <c r="K119" s="26">
        <v>4</v>
      </c>
      <c r="L119" s="33"/>
      <c r="M119" s="28">
        <v>1</v>
      </c>
      <c r="N119" s="28" t="s">
        <v>505</v>
      </c>
      <c r="O119" s="25">
        <v>7</v>
      </c>
      <c r="P119" s="31">
        <f t="shared" si="4"/>
        <v>13</v>
      </c>
      <c r="Q119" s="55">
        <f t="shared" si="5"/>
        <v>18</v>
      </c>
      <c r="R119"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120" spans="1:18" s="4" customFormat="1" ht="19" customHeight="1" x14ac:dyDescent="0.25">
      <c r="A120" s="66"/>
      <c r="B120" s="54">
        <f t="shared" si="3"/>
        <v>0</v>
      </c>
      <c r="C120" s="32" t="s">
        <v>613</v>
      </c>
      <c r="D120" s="32" t="s">
        <v>501</v>
      </c>
      <c r="E120" s="32"/>
      <c r="F120" s="33">
        <v>81533</v>
      </c>
      <c r="G120" s="105" t="s">
        <v>35</v>
      </c>
      <c r="H120" s="105" t="s">
        <v>111</v>
      </c>
      <c r="I120" s="100" t="s">
        <v>216</v>
      </c>
      <c r="J120" s="25">
        <v>5</v>
      </c>
      <c r="K120" s="26">
        <v>4</v>
      </c>
      <c r="L120" s="33"/>
      <c r="M120" s="28">
        <v>1</v>
      </c>
      <c r="N120" s="28" t="s">
        <v>505</v>
      </c>
      <c r="O120" s="25">
        <v>7</v>
      </c>
      <c r="P120" s="31">
        <f t="shared" si="4"/>
        <v>13</v>
      </c>
      <c r="Q120" s="55">
        <f t="shared" si="5"/>
        <v>18</v>
      </c>
      <c r="R120"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121" spans="1:18" s="4" customFormat="1" ht="19" customHeight="1" x14ac:dyDescent="0.25">
      <c r="A121" s="66"/>
      <c r="B121" s="54">
        <f t="shared" si="3"/>
        <v>0</v>
      </c>
      <c r="C121" s="32" t="s">
        <v>613</v>
      </c>
      <c r="D121" s="32" t="s">
        <v>501</v>
      </c>
      <c r="E121" s="32"/>
      <c r="F121" s="33">
        <v>81546</v>
      </c>
      <c r="G121" s="105" t="s">
        <v>35</v>
      </c>
      <c r="H121" s="105" t="s">
        <v>111</v>
      </c>
      <c r="I121" s="100" t="s">
        <v>212</v>
      </c>
      <c r="J121" s="25">
        <v>5</v>
      </c>
      <c r="K121" s="26">
        <v>4</v>
      </c>
      <c r="L121" s="33"/>
      <c r="M121" s="28">
        <v>1</v>
      </c>
      <c r="N121" s="28" t="s">
        <v>505</v>
      </c>
      <c r="O121" s="25">
        <v>7</v>
      </c>
      <c r="P121" s="31">
        <f t="shared" si="4"/>
        <v>13</v>
      </c>
      <c r="Q121" s="55">
        <f t="shared" si="5"/>
        <v>18</v>
      </c>
      <c r="R121"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122" spans="1:18" s="4" customFormat="1" ht="19" customHeight="1" x14ac:dyDescent="0.25">
      <c r="A122" s="66"/>
      <c r="B122" s="54">
        <f t="shared" si="3"/>
        <v>0</v>
      </c>
      <c r="C122" s="32" t="s">
        <v>613</v>
      </c>
      <c r="D122" s="32" t="s">
        <v>501</v>
      </c>
      <c r="E122" s="32"/>
      <c r="F122" s="33">
        <v>81547</v>
      </c>
      <c r="G122" s="105" t="s">
        <v>35</v>
      </c>
      <c r="H122" s="105" t="s">
        <v>111</v>
      </c>
      <c r="I122" s="100" t="s">
        <v>213</v>
      </c>
      <c r="J122" s="25">
        <v>5</v>
      </c>
      <c r="K122" s="26">
        <v>4</v>
      </c>
      <c r="L122" s="33"/>
      <c r="M122" s="28">
        <v>1</v>
      </c>
      <c r="N122" s="28" t="s">
        <v>505</v>
      </c>
      <c r="O122" s="25">
        <v>7</v>
      </c>
      <c r="P122" s="31">
        <f t="shared" si="4"/>
        <v>13</v>
      </c>
      <c r="Q122" s="55">
        <f t="shared" si="5"/>
        <v>18</v>
      </c>
      <c r="R122"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123" spans="1:18" s="4" customFormat="1" ht="19" customHeight="1" x14ac:dyDescent="0.25">
      <c r="A123" s="66"/>
      <c r="B123" s="54">
        <f t="shared" si="3"/>
        <v>0</v>
      </c>
      <c r="C123" s="32" t="s">
        <v>613</v>
      </c>
      <c r="D123" s="32" t="s">
        <v>501</v>
      </c>
      <c r="E123" s="32"/>
      <c r="F123" s="33">
        <v>84100</v>
      </c>
      <c r="G123" s="105" t="s">
        <v>35</v>
      </c>
      <c r="H123" s="105" t="s">
        <v>111</v>
      </c>
      <c r="I123" s="100" t="s">
        <v>219</v>
      </c>
      <c r="J123" s="25">
        <v>5</v>
      </c>
      <c r="K123" s="26">
        <v>4</v>
      </c>
      <c r="L123" s="33"/>
      <c r="M123" s="28">
        <v>1</v>
      </c>
      <c r="N123" s="28" t="s">
        <v>505</v>
      </c>
      <c r="O123" s="25">
        <v>7</v>
      </c>
      <c r="P123" s="31">
        <f t="shared" si="4"/>
        <v>13</v>
      </c>
      <c r="Q123" s="55">
        <f t="shared" si="5"/>
        <v>18</v>
      </c>
      <c r="R123"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124" spans="1:18" s="4" customFormat="1" ht="19" customHeight="1" x14ac:dyDescent="0.25">
      <c r="A124" s="66"/>
      <c r="B124" s="54">
        <f t="shared" si="3"/>
        <v>0</v>
      </c>
      <c r="C124" s="32" t="s">
        <v>613</v>
      </c>
      <c r="D124" s="32" t="s">
        <v>501</v>
      </c>
      <c r="E124" s="32"/>
      <c r="F124" s="33">
        <v>81262</v>
      </c>
      <c r="G124" s="105" t="s">
        <v>35</v>
      </c>
      <c r="H124" s="105" t="s">
        <v>112</v>
      </c>
      <c r="I124" s="100" t="s">
        <v>221</v>
      </c>
      <c r="J124" s="25">
        <v>5</v>
      </c>
      <c r="K124" s="26">
        <v>4</v>
      </c>
      <c r="L124" s="33"/>
      <c r="M124" s="28">
        <v>1</v>
      </c>
      <c r="N124" s="28" t="s">
        <v>505</v>
      </c>
      <c r="O124" s="25">
        <v>7</v>
      </c>
      <c r="P124" s="31">
        <f t="shared" si="4"/>
        <v>13</v>
      </c>
      <c r="Q124" s="55">
        <f t="shared" si="5"/>
        <v>18</v>
      </c>
      <c r="R124"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125" spans="1:18" s="4" customFormat="1" ht="19" customHeight="1" x14ac:dyDescent="0.25">
      <c r="A125" s="66"/>
      <c r="B125" s="54">
        <f t="shared" si="3"/>
        <v>0</v>
      </c>
      <c r="C125" s="32" t="s">
        <v>613</v>
      </c>
      <c r="D125" s="32" t="s">
        <v>501</v>
      </c>
      <c r="E125" s="32"/>
      <c r="F125" s="33">
        <v>81266</v>
      </c>
      <c r="G125" s="105" t="s">
        <v>35</v>
      </c>
      <c r="H125" s="105" t="s">
        <v>112</v>
      </c>
      <c r="I125" s="100" t="s">
        <v>222</v>
      </c>
      <c r="J125" s="25">
        <v>5</v>
      </c>
      <c r="K125" s="26">
        <v>4</v>
      </c>
      <c r="L125" s="33"/>
      <c r="M125" s="28">
        <v>1</v>
      </c>
      <c r="N125" s="28" t="s">
        <v>505</v>
      </c>
      <c r="O125" s="25">
        <v>7</v>
      </c>
      <c r="P125" s="31">
        <f t="shared" si="4"/>
        <v>13</v>
      </c>
      <c r="Q125" s="55">
        <f t="shared" si="5"/>
        <v>18</v>
      </c>
      <c r="R125"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126" spans="1:18" s="4" customFormat="1" ht="19" customHeight="1" x14ac:dyDescent="0.25">
      <c r="A126" s="66"/>
      <c r="B126" s="54">
        <f t="shared" si="3"/>
        <v>0</v>
      </c>
      <c r="C126" s="32" t="s">
        <v>613</v>
      </c>
      <c r="D126" s="32" t="s">
        <v>501</v>
      </c>
      <c r="E126" s="32"/>
      <c r="F126" s="33">
        <v>81549</v>
      </c>
      <c r="G126" s="105" t="s">
        <v>35</v>
      </c>
      <c r="H126" s="105" t="s">
        <v>112</v>
      </c>
      <c r="I126" s="100" t="s">
        <v>220</v>
      </c>
      <c r="J126" s="25">
        <v>5</v>
      </c>
      <c r="K126" s="26">
        <v>4</v>
      </c>
      <c r="L126" s="33"/>
      <c r="M126" s="28">
        <v>1</v>
      </c>
      <c r="N126" s="28" t="s">
        <v>505</v>
      </c>
      <c r="O126" s="25">
        <v>7</v>
      </c>
      <c r="P126" s="31">
        <f t="shared" si="4"/>
        <v>13</v>
      </c>
      <c r="Q126" s="55">
        <f t="shared" si="5"/>
        <v>18</v>
      </c>
      <c r="R126"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127" spans="1:18" s="4" customFormat="1" ht="19" customHeight="1" x14ac:dyDescent="0.25">
      <c r="A127" s="66"/>
      <c r="B127" s="54">
        <f t="shared" si="3"/>
        <v>0</v>
      </c>
      <c r="C127" s="32" t="s">
        <v>613</v>
      </c>
      <c r="D127" s="32" t="s">
        <v>501</v>
      </c>
      <c r="E127" s="32"/>
      <c r="F127" s="33">
        <v>84106</v>
      </c>
      <c r="G127" s="105" t="s">
        <v>35</v>
      </c>
      <c r="H127" s="105" t="s">
        <v>112</v>
      </c>
      <c r="I127" s="100" t="s">
        <v>223</v>
      </c>
      <c r="J127" s="25">
        <v>5</v>
      </c>
      <c r="K127" s="26">
        <v>4</v>
      </c>
      <c r="L127" s="33"/>
      <c r="M127" s="28">
        <v>1</v>
      </c>
      <c r="N127" s="28" t="s">
        <v>505</v>
      </c>
      <c r="O127" s="25">
        <v>7</v>
      </c>
      <c r="P127" s="31">
        <f t="shared" si="4"/>
        <v>13</v>
      </c>
      <c r="Q127" s="55">
        <f t="shared" si="5"/>
        <v>18</v>
      </c>
      <c r="R127"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128" spans="1:18" s="4" customFormat="1" ht="19" customHeight="1" x14ac:dyDescent="0.25">
      <c r="A128" s="66"/>
      <c r="B128" s="54">
        <f t="shared" si="3"/>
        <v>0</v>
      </c>
      <c r="C128" s="32" t="s">
        <v>613</v>
      </c>
      <c r="D128" s="32" t="s">
        <v>501</v>
      </c>
      <c r="E128" s="32"/>
      <c r="F128" s="33">
        <v>84107</v>
      </c>
      <c r="G128" s="105" t="s">
        <v>35</v>
      </c>
      <c r="H128" s="105" t="s">
        <v>112</v>
      </c>
      <c r="I128" s="100" t="s">
        <v>224</v>
      </c>
      <c r="J128" s="25">
        <v>5</v>
      </c>
      <c r="K128" s="26">
        <v>4</v>
      </c>
      <c r="L128" s="33"/>
      <c r="M128" s="28">
        <v>1</v>
      </c>
      <c r="N128" s="28" t="s">
        <v>505</v>
      </c>
      <c r="O128" s="25">
        <v>7</v>
      </c>
      <c r="P128" s="31">
        <f t="shared" si="4"/>
        <v>13</v>
      </c>
      <c r="Q128" s="55">
        <f t="shared" si="5"/>
        <v>18</v>
      </c>
      <c r="R128"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129" spans="1:18" s="4" customFormat="1" ht="19" customHeight="1" x14ac:dyDescent="0.25">
      <c r="A129" s="66"/>
      <c r="B129" s="54">
        <f t="shared" si="3"/>
        <v>0</v>
      </c>
      <c r="C129" s="32" t="s">
        <v>613</v>
      </c>
      <c r="D129" s="32" t="s">
        <v>501</v>
      </c>
      <c r="E129" s="32"/>
      <c r="F129" s="33">
        <v>84109</v>
      </c>
      <c r="G129" s="105" t="s">
        <v>35</v>
      </c>
      <c r="H129" s="105" t="s">
        <v>112</v>
      </c>
      <c r="I129" s="100" t="s">
        <v>225</v>
      </c>
      <c r="J129" s="25">
        <v>5</v>
      </c>
      <c r="K129" s="26">
        <v>4</v>
      </c>
      <c r="L129" s="33"/>
      <c r="M129" s="28">
        <v>1</v>
      </c>
      <c r="N129" s="28" t="s">
        <v>505</v>
      </c>
      <c r="O129" s="25">
        <v>7</v>
      </c>
      <c r="P129" s="31">
        <f t="shared" si="4"/>
        <v>13</v>
      </c>
      <c r="Q129" s="55">
        <f t="shared" si="5"/>
        <v>18</v>
      </c>
      <c r="R129"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130" spans="1:18" s="4" customFormat="1" ht="19" customHeight="1" x14ac:dyDescent="0.25">
      <c r="A130" s="66"/>
      <c r="B130" s="54">
        <f t="shared" si="3"/>
        <v>0</v>
      </c>
      <c r="C130" s="32"/>
      <c r="D130" s="32" t="s">
        <v>501</v>
      </c>
      <c r="E130" s="32"/>
      <c r="F130" s="33">
        <v>81540</v>
      </c>
      <c r="G130" s="105" t="s">
        <v>35</v>
      </c>
      <c r="H130" s="105" t="s">
        <v>113</v>
      </c>
      <c r="I130" s="100" t="s">
        <v>227</v>
      </c>
      <c r="J130" s="25">
        <v>5</v>
      </c>
      <c r="K130" s="26">
        <v>4</v>
      </c>
      <c r="L130" s="33"/>
      <c r="M130" s="28">
        <v>1</v>
      </c>
      <c r="N130" s="28" t="s">
        <v>505</v>
      </c>
      <c r="O130" s="25">
        <v>7</v>
      </c>
      <c r="P130" s="31">
        <f t="shared" si="4"/>
        <v>13</v>
      </c>
      <c r="Q130" s="55">
        <f t="shared" si="5"/>
        <v>18</v>
      </c>
      <c r="R130"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131" spans="1:18" s="4" customFormat="1" ht="19" customHeight="1" x14ac:dyDescent="0.25">
      <c r="A131" s="66"/>
      <c r="B131" s="54">
        <f t="shared" si="3"/>
        <v>0</v>
      </c>
      <c r="C131" s="32"/>
      <c r="D131" s="32" t="s">
        <v>501</v>
      </c>
      <c r="E131" s="32"/>
      <c r="F131" s="33">
        <v>81541</v>
      </c>
      <c r="G131" s="105" t="s">
        <v>35</v>
      </c>
      <c r="H131" s="105" t="s">
        <v>113</v>
      </c>
      <c r="I131" s="100" t="s">
        <v>226</v>
      </c>
      <c r="J131" s="25">
        <v>5</v>
      </c>
      <c r="K131" s="26">
        <v>4</v>
      </c>
      <c r="L131" s="33"/>
      <c r="M131" s="28">
        <v>1</v>
      </c>
      <c r="N131" s="28" t="s">
        <v>505</v>
      </c>
      <c r="O131" s="25">
        <v>7</v>
      </c>
      <c r="P131" s="31">
        <f t="shared" si="4"/>
        <v>13</v>
      </c>
      <c r="Q131" s="55">
        <f t="shared" si="5"/>
        <v>18</v>
      </c>
      <c r="R131"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132" spans="1:18" s="4" customFormat="1" ht="19" customHeight="1" x14ac:dyDescent="0.25">
      <c r="A132" s="66"/>
      <c r="B132" s="54">
        <f t="shared" si="3"/>
        <v>0</v>
      </c>
      <c r="C132" s="32"/>
      <c r="D132" s="32" t="s">
        <v>501</v>
      </c>
      <c r="E132" s="32"/>
      <c r="F132" s="33">
        <v>81542</v>
      </c>
      <c r="G132" s="105" t="s">
        <v>35</v>
      </c>
      <c r="H132" s="105" t="s">
        <v>113</v>
      </c>
      <c r="I132" s="100" t="s">
        <v>231</v>
      </c>
      <c r="J132" s="25">
        <v>5</v>
      </c>
      <c r="K132" s="26">
        <v>4</v>
      </c>
      <c r="L132" s="33"/>
      <c r="M132" s="28">
        <v>1</v>
      </c>
      <c r="N132" s="28" t="s">
        <v>505</v>
      </c>
      <c r="O132" s="25">
        <v>7</v>
      </c>
      <c r="P132" s="31">
        <f t="shared" si="4"/>
        <v>13</v>
      </c>
      <c r="Q132" s="55">
        <f t="shared" si="5"/>
        <v>18</v>
      </c>
      <c r="R132"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133" spans="1:18" s="4" customFormat="1" ht="19" customHeight="1" x14ac:dyDescent="0.25">
      <c r="A133" s="66"/>
      <c r="B133" s="54">
        <f t="shared" si="3"/>
        <v>0</v>
      </c>
      <c r="C133" s="32"/>
      <c r="D133" s="32" t="s">
        <v>501</v>
      </c>
      <c r="E133" s="32"/>
      <c r="F133" s="33">
        <v>81543</v>
      </c>
      <c r="G133" s="105" t="s">
        <v>35</v>
      </c>
      <c r="H133" s="105" t="s">
        <v>113</v>
      </c>
      <c r="I133" s="100" t="s">
        <v>229</v>
      </c>
      <c r="J133" s="25">
        <v>5</v>
      </c>
      <c r="K133" s="26">
        <v>4</v>
      </c>
      <c r="L133" s="33"/>
      <c r="M133" s="28">
        <v>1</v>
      </c>
      <c r="N133" s="28" t="s">
        <v>505</v>
      </c>
      <c r="O133" s="25">
        <v>7</v>
      </c>
      <c r="P133" s="31">
        <f t="shared" si="4"/>
        <v>13</v>
      </c>
      <c r="Q133" s="55">
        <f t="shared" si="5"/>
        <v>18</v>
      </c>
      <c r="R133"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134" spans="1:18" s="4" customFormat="1" ht="19" customHeight="1" x14ac:dyDescent="0.25">
      <c r="A134" s="66"/>
      <c r="B134" s="54">
        <f t="shared" si="3"/>
        <v>0</v>
      </c>
      <c r="C134" s="32"/>
      <c r="D134" s="32" t="s">
        <v>501</v>
      </c>
      <c r="E134" s="32"/>
      <c r="F134" s="33">
        <v>81564</v>
      </c>
      <c r="G134" s="105" t="s">
        <v>35</v>
      </c>
      <c r="H134" s="105" t="s">
        <v>113</v>
      </c>
      <c r="I134" s="100" t="s">
        <v>228</v>
      </c>
      <c r="J134" s="25">
        <v>5</v>
      </c>
      <c r="K134" s="26">
        <v>4</v>
      </c>
      <c r="L134" s="33"/>
      <c r="M134" s="28">
        <v>1</v>
      </c>
      <c r="N134" s="28" t="s">
        <v>505</v>
      </c>
      <c r="O134" s="25">
        <v>7</v>
      </c>
      <c r="P134" s="31">
        <f t="shared" si="4"/>
        <v>13</v>
      </c>
      <c r="Q134" s="55">
        <f t="shared" si="5"/>
        <v>18</v>
      </c>
      <c r="R134"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135" spans="1:18" s="4" customFormat="1" ht="19" customHeight="1" x14ac:dyDescent="0.25">
      <c r="A135" s="66"/>
      <c r="B135" s="54">
        <f t="shared" si="3"/>
        <v>0</v>
      </c>
      <c r="C135" s="32"/>
      <c r="D135" s="32" t="s">
        <v>501</v>
      </c>
      <c r="E135" s="32"/>
      <c r="F135" s="33">
        <v>81567</v>
      </c>
      <c r="G135" s="105" t="s">
        <v>35</v>
      </c>
      <c r="H135" s="105" t="s">
        <v>113</v>
      </c>
      <c r="I135" s="100" t="s">
        <v>235</v>
      </c>
      <c r="J135" s="25">
        <v>5</v>
      </c>
      <c r="K135" s="26">
        <v>4</v>
      </c>
      <c r="L135" s="33"/>
      <c r="M135" s="28">
        <v>1</v>
      </c>
      <c r="N135" s="28" t="s">
        <v>505</v>
      </c>
      <c r="O135" s="25">
        <v>7</v>
      </c>
      <c r="P135" s="31">
        <f t="shared" si="4"/>
        <v>13</v>
      </c>
      <c r="Q135" s="55">
        <f t="shared" si="5"/>
        <v>18</v>
      </c>
      <c r="R135"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136" spans="1:18" s="4" customFormat="1" ht="19" customHeight="1" x14ac:dyDescent="0.25">
      <c r="A136" s="66"/>
      <c r="B136" s="54">
        <f t="shared" si="3"/>
        <v>0</v>
      </c>
      <c r="C136" s="32"/>
      <c r="D136" s="32" t="s">
        <v>501</v>
      </c>
      <c r="E136" s="32"/>
      <c r="F136" s="33">
        <v>81593</v>
      </c>
      <c r="G136" s="105" t="s">
        <v>35</v>
      </c>
      <c r="H136" s="105" t="s">
        <v>113</v>
      </c>
      <c r="I136" s="100" t="s">
        <v>236</v>
      </c>
      <c r="J136" s="25">
        <v>5</v>
      </c>
      <c r="K136" s="26">
        <v>4</v>
      </c>
      <c r="L136" s="33"/>
      <c r="M136" s="28">
        <v>1</v>
      </c>
      <c r="N136" s="28" t="s">
        <v>505</v>
      </c>
      <c r="O136" s="25">
        <v>7</v>
      </c>
      <c r="P136" s="31">
        <f t="shared" si="4"/>
        <v>13</v>
      </c>
      <c r="Q136" s="55">
        <f t="shared" si="5"/>
        <v>18</v>
      </c>
      <c r="R136"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137" spans="1:18" s="4" customFormat="1" ht="19" customHeight="1" x14ac:dyDescent="0.25">
      <c r="A137" s="66"/>
      <c r="B137" s="54">
        <f t="shared" si="3"/>
        <v>0</v>
      </c>
      <c r="C137" s="32"/>
      <c r="D137" s="32" t="s">
        <v>501</v>
      </c>
      <c r="E137" s="32"/>
      <c r="F137" s="33">
        <v>81594</v>
      </c>
      <c r="G137" s="105" t="s">
        <v>35</v>
      </c>
      <c r="H137" s="105" t="s">
        <v>113</v>
      </c>
      <c r="I137" s="100" t="s">
        <v>232</v>
      </c>
      <c r="J137" s="25">
        <v>5</v>
      </c>
      <c r="K137" s="26">
        <v>4</v>
      </c>
      <c r="L137" s="33"/>
      <c r="M137" s="28">
        <v>1</v>
      </c>
      <c r="N137" s="28" t="s">
        <v>505</v>
      </c>
      <c r="O137" s="25">
        <v>7</v>
      </c>
      <c r="P137" s="31">
        <f t="shared" si="4"/>
        <v>13</v>
      </c>
      <c r="Q137" s="55">
        <f t="shared" si="5"/>
        <v>18</v>
      </c>
      <c r="R137"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138" spans="1:18" s="4" customFormat="1" ht="19" customHeight="1" x14ac:dyDescent="0.25">
      <c r="A138" s="66"/>
      <c r="B138" s="54">
        <f t="shared" si="3"/>
        <v>0</v>
      </c>
      <c r="C138" s="32"/>
      <c r="D138" s="32" t="s">
        <v>501</v>
      </c>
      <c r="E138" s="32"/>
      <c r="F138" s="33">
        <v>81595</v>
      </c>
      <c r="G138" s="105" t="s">
        <v>35</v>
      </c>
      <c r="H138" s="105" t="s">
        <v>113</v>
      </c>
      <c r="I138" s="100" t="s">
        <v>233</v>
      </c>
      <c r="J138" s="25">
        <v>5</v>
      </c>
      <c r="K138" s="26">
        <v>4</v>
      </c>
      <c r="L138" s="33"/>
      <c r="M138" s="28">
        <v>1</v>
      </c>
      <c r="N138" s="28" t="s">
        <v>505</v>
      </c>
      <c r="O138" s="25">
        <v>7</v>
      </c>
      <c r="P138" s="31">
        <f t="shared" si="4"/>
        <v>13</v>
      </c>
      <c r="Q138" s="55">
        <f t="shared" si="5"/>
        <v>18</v>
      </c>
      <c r="R138"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139" spans="1:18" s="4" customFormat="1" ht="19" customHeight="1" x14ac:dyDescent="0.25">
      <c r="A139" s="66"/>
      <c r="B139" s="54">
        <f t="shared" si="3"/>
        <v>0</v>
      </c>
      <c r="C139" s="32"/>
      <c r="D139" s="32" t="s">
        <v>501</v>
      </c>
      <c r="E139" s="32"/>
      <c r="F139" s="33">
        <v>81598</v>
      </c>
      <c r="G139" s="105" t="s">
        <v>35</v>
      </c>
      <c r="H139" s="105" t="s">
        <v>113</v>
      </c>
      <c r="I139" s="100" t="s">
        <v>230</v>
      </c>
      <c r="J139" s="25">
        <v>5</v>
      </c>
      <c r="K139" s="26">
        <v>4</v>
      </c>
      <c r="L139" s="33"/>
      <c r="M139" s="28">
        <v>1</v>
      </c>
      <c r="N139" s="28" t="s">
        <v>505</v>
      </c>
      <c r="O139" s="25">
        <v>7</v>
      </c>
      <c r="P139" s="31">
        <f t="shared" si="4"/>
        <v>13</v>
      </c>
      <c r="Q139" s="55">
        <f t="shared" si="5"/>
        <v>18</v>
      </c>
      <c r="R139"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140" spans="1:18" s="4" customFormat="1" ht="19" customHeight="1" x14ac:dyDescent="0.25">
      <c r="A140" s="66"/>
      <c r="B140" s="54">
        <f t="shared" si="3"/>
        <v>0</v>
      </c>
      <c r="C140" s="32"/>
      <c r="D140" s="32" t="s">
        <v>501</v>
      </c>
      <c r="E140" s="32"/>
      <c r="F140" s="33">
        <v>81599</v>
      </c>
      <c r="G140" s="105" t="s">
        <v>35</v>
      </c>
      <c r="H140" s="105" t="s">
        <v>113</v>
      </c>
      <c r="I140" s="100" t="s">
        <v>234</v>
      </c>
      <c r="J140" s="25">
        <v>5</v>
      </c>
      <c r="K140" s="26">
        <v>4</v>
      </c>
      <c r="L140" s="33"/>
      <c r="M140" s="28">
        <v>1</v>
      </c>
      <c r="N140" s="28" t="s">
        <v>505</v>
      </c>
      <c r="O140" s="25">
        <v>7</v>
      </c>
      <c r="P140" s="31">
        <f t="shared" si="4"/>
        <v>13</v>
      </c>
      <c r="Q140" s="55">
        <f t="shared" si="5"/>
        <v>18</v>
      </c>
      <c r="R140"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141" spans="1:18" s="4" customFormat="1" ht="19" customHeight="1" x14ac:dyDescent="0.25">
      <c r="A141" s="66"/>
      <c r="B141" s="54">
        <f t="shared" si="3"/>
        <v>0</v>
      </c>
      <c r="C141" s="32" t="s">
        <v>613</v>
      </c>
      <c r="D141" s="32" t="s">
        <v>501</v>
      </c>
      <c r="E141" s="32" t="s">
        <v>499</v>
      </c>
      <c r="F141" s="33">
        <v>17740</v>
      </c>
      <c r="G141" s="105" t="s">
        <v>36</v>
      </c>
      <c r="H141" s="105" t="s">
        <v>115</v>
      </c>
      <c r="I141" s="100" t="s">
        <v>238</v>
      </c>
      <c r="J141" s="25">
        <v>5</v>
      </c>
      <c r="K141" s="26">
        <v>4</v>
      </c>
      <c r="L141" s="33"/>
      <c r="M141" s="28">
        <v>1</v>
      </c>
      <c r="N141" s="28" t="s">
        <v>505</v>
      </c>
      <c r="O141" s="25">
        <v>11</v>
      </c>
      <c r="P141" s="31">
        <f t="shared" si="4"/>
        <v>9</v>
      </c>
      <c r="Q141" s="55">
        <f t="shared" si="5"/>
        <v>14</v>
      </c>
      <c r="R141"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142" spans="1:18" s="4" customFormat="1" ht="19" customHeight="1" x14ac:dyDescent="0.25">
      <c r="A142" s="66"/>
      <c r="B142" s="54">
        <f t="shared" si="3"/>
        <v>0</v>
      </c>
      <c r="C142" s="32" t="s">
        <v>613</v>
      </c>
      <c r="D142" s="32" t="s">
        <v>501</v>
      </c>
      <c r="E142" s="32"/>
      <c r="F142" s="33">
        <v>17748</v>
      </c>
      <c r="G142" s="105" t="s">
        <v>36</v>
      </c>
      <c r="H142" s="105" t="s">
        <v>115</v>
      </c>
      <c r="I142" s="100" t="s">
        <v>239</v>
      </c>
      <c r="J142" s="25">
        <v>5</v>
      </c>
      <c r="K142" s="26">
        <v>4</v>
      </c>
      <c r="L142" s="33"/>
      <c r="M142" s="28">
        <v>1</v>
      </c>
      <c r="N142" s="28" t="s">
        <v>505</v>
      </c>
      <c r="O142" s="25">
        <v>11</v>
      </c>
      <c r="P142" s="31">
        <f t="shared" si="4"/>
        <v>9</v>
      </c>
      <c r="Q142" s="55">
        <f t="shared" si="5"/>
        <v>14</v>
      </c>
      <c r="R142"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143" spans="1:18" s="4" customFormat="1" ht="19" customHeight="1" x14ac:dyDescent="0.25">
      <c r="A143" s="66"/>
      <c r="B143" s="54">
        <f t="shared" si="3"/>
        <v>0</v>
      </c>
      <c r="C143" s="32"/>
      <c r="D143" s="32" t="s">
        <v>501</v>
      </c>
      <c r="E143" s="32" t="s">
        <v>499</v>
      </c>
      <c r="F143" s="33">
        <v>17549</v>
      </c>
      <c r="G143" s="105" t="s">
        <v>36</v>
      </c>
      <c r="H143" s="105" t="s">
        <v>116</v>
      </c>
      <c r="I143" s="100" t="s">
        <v>242</v>
      </c>
      <c r="J143" s="25">
        <v>5</v>
      </c>
      <c r="K143" s="26">
        <v>4</v>
      </c>
      <c r="L143" s="33"/>
      <c r="M143" s="28">
        <v>1</v>
      </c>
      <c r="N143" s="28" t="s">
        <v>505</v>
      </c>
      <c r="O143" s="25">
        <v>11</v>
      </c>
      <c r="P143" s="31">
        <f t="shared" si="4"/>
        <v>9</v>
      </c>
      <c r="Q143" s="55">
        <f t="shared" si="5"/>
        <v>14</v>
      </c>
      <c r="R143"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144" spans="1:18" s="4" customFormat="1" ht="19" customHeight="1" x14ac:dyDescent="0.25">
      <c r="A144" s="66"/>
      <c r="B144" s="54">
        <f t="shared" si="3"/>
        <v>0</v>
      </c>
      <c r="C144" s="32"/>
      <c r="D144" s="32" t="s">
        <v>501</v>
      </c>
      <c r="E144" s="32" t="s">
        <v>499</v>
      </c>
      <c r="F144" s="33">
        <v>17701</v>
      </c>
      <c r="G144" s="105" t="s">
        <v>36</v>
      </c>
      <c r="H144" s="105" t="s">
        <v>116</v>
      </c>
      <c r="I144" s="100" t="s">
        <v>241</v>
      </c>
      <c r="J144" s="25">
        <v>5</v>
      </c>
      <c r="K144" s="26">
        <v>4</v>
      </c>
      <c r="L144" s="33"/>
      <c r="M144" s="28">
        <v>1</v>
      </c>
      <c r="N144" s="28" t="s">
        <v>505</v>
      </c>
      <c r="O144" s="25">
        <v>11</v>
      </c>
      <c r="P144" s="31">
        <f t="shared" si="4"/>
        <v>9</v>
      </c>
      <c r="Q144" s="55">
        <f t="shared" si="5"/>
        <v>14</v>
      </c>
      <c r="R144"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145" spans="1:18" s="4" customFormat="1" ht="19" customHeight="1" x14ac:dyDescent="0.25">
      <c r="A145" s="66"/>
      <c r="B145" s="54">
        <f t="shared" si="3"/>
        <v>0</v>
      </c>
      <c r="C145" s="32"/>
      <c r="D145" s="32" t="s">
        <v>501</v>
      </c>
      <c r="E145" s="32" t="s">
        <v>499</v>
      </c>
      <c r="F145" s="33">
        <v>17743</v>
      </c>
      <c r="G145" s="105" t="s">
        <v>36</v>
      </c>
      <c r="H145" s="105" t="s">
        <v>116</v>
      </c>
      <c r="I145" s="100" t="s">
        <v>243</v>
      </c>
      <c r="J145" s="25">
        <v>5</v>
      </c>
      <c r="K145" s="26">
        <v>4</v>
      </c>
      <c r="L145" s="33"/>
      <c r="M145" s="28">
        <v>1</v>
      </c>
      <c r="N145" s="28" t="s">
        <v>505</v>
      </c>
      <c r="O145" s="25">
        <v>11</v>
      </c>
      <c r="P145" s="31">
        <f t="shared" si="4"/>
        <v>9</v>
      </c>
      <c r="Q145" s="55">
        <f t="shared" si="5"/>
        <v>14</v>
      </c>
      <c r="R145"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146" spans="1:18" s="4" customFormat="1" ht="19" customHeight="1" x14ac:dyDescent="0.25">
      <c r="A146" s="66"/>
      <c r="B146" s="54">
        <f t="shared" si="3"/>
        <v>0</v>
      </c>
      <c r="C146" s="32"/>
      <c r="D146" s="32" t="s">
        <v>501</v>
      </c>
      <c r="E146" s="32" t="s">
        <v>499</v>
      </c>
      <c r="F146" s="33">
        <v>47544</v>
      </c>
      <c r="G146" s="105" t="s">
        <v>36</v>
      </c>
      <c r="H146" s="105" t="s">
        <v>116</v>
      </c>
      <c r="I146" s="100" t="s">
        <v>244</v>
      </c>
      <c r="J146" s="25">
        <v>5</v>
      </c>
      <c r="K146" s="26">
        <v>4</v>
      </c>
      <c r="L146" s="33"/>
      <c r="M146" s="28">
        <v>1</v>
      </c>
      <c r="N146" s="28" t="s">
        <v>505</v>
      </c>
      <c r="O146" s="25">
        <v>11</v>
      </c>
      <c r="P146" s="31">
        <f t="shared" si="4"/>
        <v>9</v>
      </c>
      <c r="Q146" s="55">
        <f t="shared" si="5"/>
        <v>14</v>
      </c>
      <c r="R146"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147" spans="1:18" s="4" customFormat="1" ht="19" customHeight="1" x14ac:dyDescent="0.25">
      <c r="A147" s="66"/>
      <c r="B147" s="54">
        <f t="shared" si="3"/>
        <v>0</v>
      </c>
      <c r="C147" s="32"/>
      <c r="D147" s="32" t="s">
        <v>501</v>
      </c>
      <c r="E147" s="32" t="s">
        <v>499</v>
      </c>
      <c r="F147" s="33">
        <v>17702</v>
      </c>
      <c r="G147" s="105" t="s">
        <v>36</v>
      </c>
      <c r="H147" s="105" t="s">
        <v>114</v>
      </c>
      <c r="I147" s="100" t="s">
        <v>237</v>
      </c>
      <c r="J147" s="25">
        <v>5</v>
      </c>
      <c r="K147" s="26">
        <v>4</v>
      </c>
      <c r="L147" s="33"/>
      <c r="M147" s="28">
        <v>1</v>
      </c>
      <c r="N147" s="28" t="s">
        <v>505</v>
      </c>
      <c r="O147" s="25">
        <v>11</v>
      </c>
      <c r="P147" s="31">
        <f t="shared" si="4"/>
        <v>9</v>
      </c>
      <c r="Q147" s="55">
        <f t="shared" si="5"/>
        <v>14</v>
      </c>
      <c r="R147"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148" spans="1:18" s="4" customFormat="1" ht="19" customHeight="1" x14ac:dyDescent="0.25">
      <c r="A148" s="82"/>
      <c r="B148" s="54">
        <f t="shared" si="3"/>
        <v>0</v>
      </c>
      <c r="C148" s="32" t="s">
        <v>612</v>
      </c>
      <c r="D148" s="32" t="s">
        <v>501</v>
      </c>
      <c r="E148" s="83"/>
      <c r="F148" s="95">
        <v>17836</v>
      </c>
      <c r="G148" s="97" t="s">
        <v>37</v>
      </c>
      <c r="H148" s="98" t="s">
        <v>552</v>
      </c>
      <c r="I148" s="94" t="s">
        <v>553</v>
      </c>
      <c r="J148" s="25">
        <v>5</v>
      </c>
      <c r="K148" s="26">
        <v>4</v>
      </c>
      <c r="L148" s="33"/>
      <c r="M148" s="28">
        <v>1</v>
      </c>
      <c r="N148" s="28" t="s">
        <v>505</v>
      </c>
      <c r="O148" s="25">
        <v>11</v>
      </c>
      <c r="P148" s="31">
        <f t="shared" si="4"/>
        <v>9</v>
      </c>
      <c r="Q148" s="55">
        <f t="shared" si="5"/>
        <v>14</v>
      </c>
      <c r="R148"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149" spans="1:18" s="4" customFormat="1" ht="19" customHeight="1" x14ac:dyDescent="0.25">
      <c r="A149" s="82"/>
      <c r="B149" s="54">
        <f t="shared" si="3"/>
        <v>0</v>
      </c>
      <c r="C149" s="32" t="s">
        <v>612</v>
      </c>
      <c r="D149" s="32" t="s">
        <v>501</v>
      </c>
      <c r="E149" s="83"/>
      <c r="F149" s="95">
        <v>17988</v>
      </c>
      <c r="G149" s="97" t="s">
        <v>37</v>
      </c>
      <c r="H149" s="98" t="s">
        <v>552</v>
      </c>
      <c r="I149" s="94" t="s">
        <v>554</v>
      </c>
      <c r="J149" s="25">
        <v>5</v>
      </c>
      <c r="K149" s="26">
        <v>4</v>
      </c>
      <c r="L149" s="33"/>
      <c r="M149" s="28">
        <v>1</v>
      </c>
      <c r="N149" s="28" t="s">
        <v>505</v>
      </c>
      <c r="O149" s="25">
        <v>11</v>
      </c>
      <c r="P149" s="31">
        <f t="shared" si="4"/>
        <v>9</v>
      </c>
      <c r="Q149" s="55">
        <f t="shared" si="5"/>
        <v>14</v>
      </c>
      <c r="R149"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150" spans="1:18" s="4" customFormat="1" ht="19" customHeight="1" x14ac:dyDescent="0.25">
      <c r="A150" s="66"/>
      <c r="B150" s="54">
        <f t="shared" ref="B150:B213" si="6">A150*M150</f>
        <v>0</v>
      </c>
      <c r="C150" s="32"/>
      <c r="D150" s="32" t="s">
        <v>501</v>
      </c>
      <c r="E150" s="32"/>
      <c r="F150" s="33">
        <v>17545</v>
      </c>
      <c r="G150" s="105" t="s">
        <v>37</v>
      </c>
      <c r="H150" s="105" t="s">
        <v>117</v>
      </c>
      <c r="I150" s="100" t="s">
        <v>245</v>
      </c>
      <c r="J150" s="25">
        <v>5</v>
      </c>
      <c r="K150" s="26">
        <v>4</v>
      </c>
      <c r="L150" s="33"/>
      <c r="M150" s="28">
        <v>1</v>
      </c>
      <c r="N150" s="28" t="s">
        <v>505</v>
      </c>
      <c r="O150" s="25">
        <v>11</v>
      </c>
      <c r="P150" s="31">
        <f t="shared" ref="P150:P213" si="7">IF($K$18-O150-J150-L150&lt;=0,$K$18-O150-J150-L150+52,$K$18-O150-J150-L150)</f>
        <v>9</v>
      </c>
      <c r="Q150" s="55">
        <f t="shared" ref="Q150:Q213" si="8">IF($K$18-O150&lt;=0,$K$18-O150+52,$K$18-O150)</f>
        <v>14</v>
      </c>
      <c r="R150"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151" spans="1:18" s="4" customFormat="1" ht="19" customHeight="1" x14ac:dyDescent="0.25">
      <c r="A151" s="66"/>
      <c r="B151" s="54">
        <f t="shared" si="6"/>
        <v>0</v>
      </c>
      <c r="C151" s="32"/>
      <c r="D151" s="32" t="s">
        <v>501</v>
      </c>
      <c r="E151" s="32"/>
      <c r="F151" s="33">
        <v>17546</v>
      </c>
      <c r="G151" s="105" t="s">
        <v>37</v>
      </c>
      <c r="H151" s="105" t="s">
        <v>117</v>
      </c>
      <c r="I151" s="100" t="s">
        <v>246</v>
      </c>
      <c r="J151" s="25">
        <v>5</v>
      </c>
      <c r="K151" s="26">
        <v>4</v>
      </c>
      <c r="L151" s="33"/>
      <c r="M151" s="28">
        <v>1</v>
      </c>
      <c r="N151" s="28" t="s">
        <v>505</v>
      </c>
      <c r="O151" s="25">
        <v>11</v>
      </c>
      <c r="P151" s="31">
        <f t="shared" si="7"/>
        <v>9</v>
      </c>
      <c r="Q151" s="55">
        <f t="shared" si="8"/>
        <v>14</v>
      </c>
      <c r="R151"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152" spans="1:18" s="4" customFormat="1" ht="19" customHeight="1" x14ac:dyDescent="0.25">
      <c r="A152" s="66"/>
      <c r="B152" s="54">
        <f t="shared" si="6"/>
        <v>0</v>
      </c>
      <c r="C152" s="32"/>
      <c r="D152" s="32" t="s">
        <v>501</v>
      </c>
      <c r="E152" s="32"/>
      <c r="F152" s="33">
        <v>17547</v>
      </c>
      <c r="G152" s="105" t="s">
        <v>37</v>
      </c>
      <c r="H152" s="105" t="s">
        <v>117</v>
      </c>
      <c r="I152" s="100" t="s">
        <v>247</v>
      </c>
      <c r="J152" s="25">
        <v>5</v>
      </c>
      <c r="K152" s="26">
        <v>4</v>
      </c>
      <c r="L152" s="33"/>
      <c r="M152" s="28">
        <v>1</v>
      </c>
      <c r="N152" s="28" t="s">
        <v>505</v>
      </c>
      <c r="O152" s="25">
        <v>11</v>
      </c>
      <c r="P152" s="31">
        <f t="shared" si="7"/>
        <v>9</v>
      </c>
      <c r="Q152" s="55">
        <f t="shared" si="8"/>
        <v>14</v>
      </c>
      <c r="R152"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153" spans="1:18" s="4" customFormat="1" ht="19" customHeight="1" x14ac:dyDescent="0.25">
      <c r="A153" s="66"/>
      <c r="B153" s="54">
        <f t="shared" si="6"/>
        <v>0</v>
      </c>
      <c r="C153" s="32"/>
      <c r="D153" s="32" t="s">
        <v>501</v>
      </c>
      <c r="E153" s="32"/>
      <c r="F153" s="33">
        <v>17548</v>
      </c>
      <c r="G153" s="105" t="s">
        <v>37</v>
      </c>
      <c r="H153" s="105" t="s">
        <v>117</v>
      </c>
      <c r="I153" s="100" t="s">
        <v>249</v>
      </c>
      <c r="J153" s="25">
        <v>5</v>
      </c>
      <c r="K153" s="26">
        <v>4</v>
      </c>
      <c r="L153" s="33"/>
      <c r="M153" s="28">
        <v>1</v>
      </c>
      <c r="N153" s="28" t="s">
        <v>505</v>
      </c>
      <c r="O153" s="25">
        <v>11</v>
      </c>
      <c r="P153" s="31">
        <f t="shared" si="7"/>
        <v>9</v>
      </c>
      <c r="Q153" s="55">
        <f t="shared" si="8"/>
        <v>14</v>
      </c>
      <c r="R153"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154" spans="1:18" s="4" customFormat="1" ht="19" customHeight="1" x14ac:dyDescent="0.25">
      <c r="A154" s="66"/>
      <c r="B154" s="54">
        <f t="shared" si="6"/>
        <v>0</v>
      </c>
      <c r="C154" s="32" t="s">
        <v>613</v>
      </c>
      <c r="D154" s="32" t="s">
        <v>501</v>
      </c>
      <c r="E154" s="32"/>
      <c r="F154" s="33">
        <v>17782</v>
      </c>
      <c r="G154" s="105" t="s">
        <v>37</v>
      </c>
      <c r="H154" s="105" t="s">
        <v>117</v>
      </c>
      <c r="I154" s="100" t="s">
        <v>248</v>
      </c>
      <c r="J154" s="25">
        <v>5</v>
      </c>
      <c r="K154" s="26">
        <v>4</v>
      </c>
      <c r="L154" s="33"/>
      <c r="M154" s="28">
        <v>1</v>
      </c>
      <c r="N154" s="28" t="s">
        <v>505</v>
      </c>
      <c r="O154" s="25">
        <v>11</v>
      </c>
      <c r="P154" s="31">
        <f t="shared" si="7"/>
        <v>9</v>
      </c>
      <c r="Q154" s="55">
        <f t="shared" si="8"/>
        <v>14</v>
      </c>
      <c r="R154"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155" spans="1:18" s="4" customFormat="1" ht="19" customHeight="1" x14ac:dyDescent="0.25">
      <c r="A155" s="66"/>
      <c r="B155" s="54">
        <f t="shared" si="6"/>
        <v>0</v>
      </c>
      <c r="C155" s="32"/>
      <c r="D155" s="32" t="s">
        <v>501</v>
      </c>
      <c r="E155" s="32" t="s">
        <v>499</v>
      </c>
      <c r="F155" s="33">
        <v>17550</v>
      </c>
      <c r="G155" s="105" t="s">
        <v>37</v>
      </c>
      <c r="H155" s="105" t="s">
        <v>116</v>
      </c>
      <c r="I155" s="100" t="s">
        <v>240</v>
      </c>
      <c r="J155" s="25">
        <v>5</v>
      </c>
      <c r="K155" s="26">
        <v>4</v>
      </c>
      <c r="L155" s="33"/>
      <c r="M155" s="28">
        <v>1</v>
      </c>
      <c r="N155" s="28" t="s">
        <v>505</v>
      </c>
      <c r="O155" s="25">
        <v>11</v>
      </c>
      <c r="P155" s="31">
        <f t="shared" si="7"/>
        <v>9</v>
      </c>
      <c r="Q155" s="55">
        <f t="shared" si="8"/>
        <v>14</v>
      </c>
      <c r="R155"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156" spans="1:18" s="4" customFormat="1" ht="19" customHeight="1" x14ac:dyDescent="0.25">
      <c r="A156" s="82"/>
      <c r="B156" s="54">
        <f t="shared" si="6"/>
        <v>0</v>
      </c>
      <c r="C156" s="32" t="s">
        <v>612</v>
      </c>
      <c r="D156" s="32" t="s">
        <v>501</v>
      </c>
      <c r="E156" s="83"/>
      <c r="F156" s="95">
        <v>17535</v>
      </c>
      <c r="G156" s="97" t="s">
        <v>37</v>
      </c>
      <c r="H156" s="98" t="s">
        <v>555</v>
      </c>
      <c r="I156" s="94" t="s">
        <v>556</v>
      </c>
      <c r="J156" s="25">
        <v>5</v>
      </c>
      <c r="K156" s="26">
        <v>4</v>
      </c>
      <c r="L156" s="33"/>
      <c r="M156" s="28">
        <v>1</v>
      </c>
      <c r="N156" s="28" t="s">
        <v>505</v>
      </c>
      <c r="O156" s="25">
        <v>11</v>
      </c>
      <c r="P156" s="31">
        <f t="shared" si="7"/>
        <v>9</v>
      </c>
      <c r="Q156" s="55">
        <f t="shared" si="8"/>
        <v>14</v>
      </c>
      <c r="R156"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157" spans="1:18" s="4" customFormat="1" ht="19" customHeight="1" x14ac:dyDescent="0.25">
      <c r="A157" s="82"/>
      <c r="B157" s="54">
        <f t="shared" si="6"/>
        <v>0</v>
      </c>
      <c r="C157" s="32" t="s">
        <v>612</v>
      </c>
      <c r="D157" s="32" t="s">
        <v>501</v>
      </c>
      <c r="E157" s="83"/>
      <c r="F157" s="95">
        <v>17428</v>
      </c>
      <c r="G157" s="97" t="s">
        <v>37</v>
      </c>
      <c r="H157" s="98" t="s">
        <v>557</v>
      </c>
      <c r="I157" s="94" t="s">
        <v>560</v>
      </c>
      <c r="J157" s="25">
        <v>5</v>
      </c>
      <c r="K157" s="26">
        <v>4</v>
      </c>
      <c r="L157" s="33"/>
      <c r="M157" s="28">
        <v>1</v>
      </c>
      <c r="N157" s="28" t="s">
        <v>505</v>
      </c>
      <c r="O157" s="25">
        <v>11</v>
      </c>
      <c r="P157" s="31">
        <f t="shared" si="7"/>
        <v>9</v>
      </c>
      <c r="Q157" s="55">
        <f t="shared" si="8"/>
        <v>14</v>
      </c>
      <c r="R157"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158" spans="1:18" s="4" customFormat="1" ht="19" customHeight="1" x14ac:dyDescent="0.25">
      <c r="A158" s="82"/>
      <c r="B158" s="54">
        <f t="shared" si="6"/>
        <v>0</v>
      </c>
      <c r="C158" s="32" t="s">
        <v>612</v>
      </c>
      <c r="D158" s="32" t="s">
        <v>501</v>
      </c>
      <c r="E158" s="83"/>
      <c r="F158" s="95">
        <v>17519</v>
      </c>
      <c r="G158" s="97" t="s">
        <v>37</v>
      </c>
      <c r="H158" s="98" t="s">
        <v>557</v>
      </c>
      <c r="I158" s="94" t="s">
        <v>558</v>
      </c>
      <c r="J158" s="25">
        <v>5</v>
      </c>
      <c r="K158" s="26">
        <v>4</v>
      </c>
      <c r="L158" s="33"/>
      <c r="M158" s="28">
        <v>1</v>
      </c>
      <c r="N158" s="28" t="s">
        <v>505</v>
      </c>
      <c r="O158" s="25">
        <v>11</v>
      </c>
      <c r="P158" s="31">
        <f t="shared" si="7"/>
        <v>9</v>
      </c>
      <c r="Q158" s="55">
        <f t="shared" si="8"/>
        <v>14</v>
      </c>
      <c r="R158"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159" spans="1:18" s="4" customFormat="1" ht="19" customHeight="1" x14ac:dyDescent="0.25">
      <c r="A159" s="82"/>
      <c r="B159" s="54">
        <f t="shared" si="6"/>
        <v>0</v>
      </c>
      <c r="C159" s="32" t="s">
        <v>612</v>
      </c>
      <c r="D159" s="32" t="s">
        <v>501</v>
      </c>
      <c r="E159" s="83"/>
      <c r="F159" s="95">
        <v>17521</v>
      </c>
      <c r="G159" s="97" t="s">
        <v>37</v>
      </c>
      <c r="H159" s="97" t="s">
        <v>557</v>
      </c>
      <c r="I159" s="94" t="s">
        <v>567</v>
      </c>
      <c r="J159" s="25">
        <v>5</v>
      </c>
      <c r="K159" s="26">
        <v>4</v>
      </c>
      <c r="L159" s="33"/>
      <c r="M159" s="28">
        <v>1</v>
      </c>
      <c r="N159" s="28" t="s">
        <v>505</v>
      </c>
      <c r="O159" s="25">
        <v>11</v>
      </c>
      <c r="P159" s="31">
        <f t="shared" si="7"/>
        <v>9</v>
      </c>
      <c r="Q159" s="55">
        <f t="shared" si="8"/>
        <v>14</v>
      </c>
      <c r="R159"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160" spans="1:18" s="4" customFormat="1" ht="19" customHeight="1" x14ac:dyDescent="0.25">
      <c r="A160" s="82"/>
      <c r="B160" s="54">
        <f t="shared" si="6"/>
        <v>0</v>
      </c>
      <c r="C160" s="32" t="s">
        <v>612</v>
      </c>
      <c r="D160" s="32" t="s">
        <v>501</v>
      </c>
      <c r="E160" s="83"/>
      <c r="F160" s="95">
        <v>17526</v>
      </c>
      <c r="G160" s="97" t="s">
        <v>37</v>
      </c>
      <c r="H160" s="97" t="s">
        <v>557</v>
      </c>
      <c r="I160" s="94" t="s">
        <v>566</v>
      </c>
      <c r="J160" s="25">
        <v>5</v>
      </c>
      <c r="K160" s="26">
        <v>4</v>
      </c>
      <c r="L160" s="33"/>
      <c r="M160" s="28">
        <v>1</v>
      </c>
      <c r="N160" s="28" t="s">
        <v>505</v>
      </c>
      <c r="O160" s="25">
        <v>11</v>
      </c>
      <c r="P160" s="31">
        <f t="shared" si="7"/>
        <v>9</v>
      </c>
      <c r="Q160" s="55">
        <f t="shared" si="8"/>
        <v>14</v>
      </c>
      <c r="R160"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161" spans="1:18" s="4" customFormat="1" ht="19" customHeight="1" x14ac:dyDescent="0.25">
      <c r="A161" s="82"/>
      <c r="B161" s="54">
        <f t="shared" si="6"/>
        <v>0</v>
      </c>
      <c r="C161" s="32" t="s">
        <v>612</v>
      </c>
      <c r="D161" s="32" t="s">
        <v>501</v>
      </c>
      <c r="E161" s="83"/>
      <c r="F161" s="95">
        <v>17530</v>
      </c>
      <c r="G161" s="97" t="s">
        <v>37</v>
      </c>
      <c r="H161" s="97" t="s">
        <v>557</v>
      </c>
      <c r="I161" s="94" t="s">
        <v>563</v>
      </c>
      <c r="J161" s="25">
        <v>5</v>
      </c>
      <c r="K161" s="26">
        <v>4</v>
      </c>
      <c r="L161" s="33"/>
      <c r="M161" s="28">
        <v>1</v>
      </c>
      <c r="N161" s="28" t="s">
        <v>505</v>
      </c>
      <c r="O161" s="25">
        <v>11</v>
      </c>
      <c r="P161" s="31">
        <f t="shared" si="7"/>
        <v>9</v>
      </c>
      <c r="Q161" s="55">
        <f t="shared" si="8"/>
        <v>14</v>
      </c>
      <c r="R161"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162" spans="1:18" s="4" customFormat="1" ht="19" customHeight="1" x14ac:dyDescent="0.25">
      <c r="A162" s="82"/>
      <c r="B162" s="54">
        <f t="shared" si="6"/>
        <v>0</v>
      </c>
      <c r="C162" s="32" t="s">
        <v>612</v>
      </c>
      <c r="D162" s="32" t="s">
        <v>501</v>
      </c>
      <c r="E162" s="83"/>
      <c r="F162" s="95">
        <v>17531</v>
      </c>
      <c r="G162" s="97" t="s">
        <v>37</v>
      </c>
      <c r="H162" s="97" t="s">
        <v>557</v>
      </c>
      <c r="I162" s="94" t="s">
        <v>564</v>
      </c>
      <c r="J162" s="25">
        <v>5</v>
      </c>
      <c r="K162" s="26">
        <v>4</v>
      </c>
      <c r="L162" s="33"/>
      <c r="M162" s="28">
        <v>1</v>
      </c>
      <c r="N162" s="28" t="s">
        <v>505</v>
      </c>
      <c r="O162" s="25">
        <v>11</v>
      </c>
      <c r="P162" s="31">
        <f t="shared" si="7"/>
        <v>9</v>
      </c>
      <c r="Q162" s="55">
        <f t="shared" si="8"/>
        <v>14</v>
      </c>
      <c r="R162"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163" spans="1:18" s="4" customFormat="1" ht="19" customHeight="1" x14ac:dyDescent="0.25">
      <c r="A163" s="82"/>
      <c r="B163" s="54">
        <f t="shared" si="6"/>
        <v>0</v>
      </c>
      <c r="C163" s="32" t="s">
        <v>612</v>
      </c>
      <c r="D163" s="32" t="s">
        <v>501</v>
      </c>
      <c r="E163" s="83"/>
      <c r="F163" s="95">
        <v>17534</v>
      </c>
      <c r="G163" s="97" t="s">
        <v>37</v>
      </c>
      <c r="H163" s="98" t="s">
        <v>557</v>
      </c>
      <c r="I163" s="94" t="s">
        <v>562</v>
      </c>
      <c r="J163" s="25">
        <v>5</v>
      </c>
      <c r="K163" s="26">
        <v>4</v>
      </c>
      <c r="L163" s="33"/>
      <c r="M163" s="28">
        <v>1</v>
      </c>
      <c r="N163" s="28" t="s">
        <v>505</v>
      </c>
      <c r="O163" s="25">
        <v>11</v>
      </c>
      <c r="P163" s="31">
        <f t="shared" si="7"/>
        <v>9</v>
      </c>
      <c r="Q163" s="55">
        <f t="shared" si="8"/>
        <v>14</v>
      </c>
      <c r="R163"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164" spans="1:18" s="4" customFormat="1" ht="19" customHeight="1" x14ac:dyDescent="0.25">
      <c r="A164" s="82"/>
      <c r="B164" s="54">
        <f t="shared" si="6"/>
        <v>0</v>
      </c>
      <c r="C164" s="32" t="s">
        <v>612</v>
      </c>
      <c r="D164" s="32" t="s">
        <v>501</v>
      </c>
      <c r="E164" s="83"/>
      <c r="F164" s="95">
        <v>17831</v>
      </c>
      <c r="G164" s="97" t="s">
        <v>37</v>
      </c>
      <c r="H164" s="98" t="s">
        <v>557</v>
      </c>
      <c r="I164" s="94" t="s">
        <v>559</v>
      </c>
      <c r="J164" s="25">
        <v>5</v>
      </c>
      <c r="K164" s="26">
        <v>4</v>
      </c>
      <c r="L164" s="33"/>
      <c r="M164" s="28">
        <v>1</v>
      </c>
      <c r="N164" s="28" t="s">
        <v>505</v>
      </c>
      <c r="O164" s="25">
        <v>11</v>
      </c>
      <c r="P164" s="31">
        <f t="shared" si="7"/>
        <v>9</v>
      </c>
      <c r="Q164" s="55">
        <f t="shared" si="8"/>
        <v>14</v>
      </c>
      <c r="R164"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165" spans="1:18" s="4" customFormat="1" ht="19" customHeight="1" x14ac:dyDescent="0.25">
      <c r="A165" s="82"/>
      <c r="B165" s="54">
        <f t="shared" si="6"/>
        <v>0</v>
      </c>
      <c r="C165" s="32" t="s">
        <v>612</v>
      </c>
      <c r="D165" s="32" t="s">
        <v>501</v>
      </c>
      <c r="E165" s="83"/>
      <c r="F165" s="95">
        <v>17984</v>
      </c>
      <c r="G165" s="97" t="s">
        <v>37</v>
      </c>
      <c r="H165" s="97" t="s">
        <v>557</v>
      </c>
      <c r="I165" s="94" t="s">
        <v>565</v>
      </c>
      <c r="J165" s="25">
        <v>5</v>
      </c>
      <c r="K165" s="26">
        <v>4</v>
      </c>
      <c r="L165" s="33"/>
      <c r="M165" s="28">
        <v>1</v>
      </c>
      <c r="N165" s="28" t="s">
        <v>505</v>
      </c>
      <c r="O165" s="25">
        <v>11</v>
      </c>
      <c r="P165" s="31">
        <f t="shared" si="7"/>
        <v>9</v>
      </c>
      <c r="Q165" s="55">
        <f t="shared" si="8"/>
        <v>14</v>
      </c>
      <c r="R165"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166" spans="1:18" s="4" customFormat="1" ht="19" customHeight="1" x14ac:dyDescent="0.25">
      <c r="A166" s="82"/>
      <c r="B166" s="54">
        <f t="shared" si="6"/>
        <v>0</v>
      </c>
      <c r="C166" s="32" t="s">
        <v>612</v>
      </c>
      <c r="D166" s="32" t="s">
        <v>501</v>
      </c>
      <c r="E166" s="83"/>
      <c r="F166" s="95">
        <v>17986</v>
      </c>
      <c r="G166" s="97" t="s">
        <v>37</v>
      </c>
      <c r="H166" s="98" t="s">
        <v>557</v>
      </c>
      <c r="I166" s="94" t="s">
        <v>561</v>
      </c>
      <c r="J166" s="25">
        <v>5</v>
      </c>
      <c r="K166" s="26">
        <v>4</v>
      </c>
      <c r="L166" s="33"/>
      <c r="M166" s="28">
        <v>1</v>
      </c>
      <c r="N166" s="28" t="s">
        <v>505</v>
      </c>
      <c r="O166" s="25">
        <v>11</v>
      </c>
      <c r="P166" s="31">
        <f t="shared" si="7"/>
        <v>9</v>
      </c>
      <c r="Q166" s="55">
        <f t="shared" si="8"/>
        <v>14</v>
      </c>
      <c r="R166"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167" spans="1:18" s="4" customFormat="1" ht="19" customHeight="1" x14ac:dyDescent="0.25">
      <c r="A167" s="66"/>
      <c r="B167" s="54">
        <f t="shared" si="6"/>
        <v>0</v>
      </c>
      <c r="C167" s="32"/>
      <c r="D167" s="32" t="s">
        <v>4</v>
      </c>
      <c r="E167" s="32"/>
      <c r="F167" s="33">
        <v>80783</v>
      </c>
      <c r="G167" s="105" t="s">
        <v>38</v>
      </c>
      <c r="H167" s="105" t="s">
        <v>13</v>
      </c>
      <c r="I167" s="100" t="s">
        <v>250</v>
      </c>
      <c r="J167" s="25">
        <v>5</v>
      </c>
      <c r="K167" s="26" t="s">
        <v>3</v>
      </c>
      <c r="L167" s="33"/>
      <c r="M167" s="28">
        <v>1</v>
      </c>
      <c r="N167" s="28" t="s">
        <v>505</v>
      </c>
      <c r="O167" s="25">
        <v>9</v>
      </c>
      <c r="P167" s="31">
        <f t="shared" si="7"/>
        <v>11</v>
      </c>
      <c r="Q167" s="55">
        <f t="shared" si="8"/>
        <v>16</v>
      </c>
      <c r="R167"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16</v>
      </c>
    </row>
    <row r="168" spans="1:18" s="4" customFormat="1" ht="19" customHeight="1" x14ac:dyDescent="0.25">
      <c r="A168" s="66"/>
      <c r="B168" s="54">
        <f t="shared" si="6"/>
        <v>0</v>
      </c>
      <c r="C168" s="32"/>
      <c r="D168" s="32" t="s">
        <v>4</v>
      </c>
      <c r="E168" s="32"/>
      <c r="F168" s="33">
        <v>80963</v>
      </c>
      <c r="G168" s="105" t="s">
        <v>38</v>
      </c>
      <c r="H168" s="105" t="s">
        <v>619</v>
      </c>
      <c r="I168" s="100" t="s">
        <v>637</v>
      </c>
      <c r="J168" s="25">
        <v>5</v>
      </c>
      <c r="K168" s="26" t="s">
        <v>3</v>
      </c>
      <c r="L168" s="33"/>
      <c r="M168" s="28">
        <v>1</v>
      </c>
      <c r="N168" s="28" t="s">
        <v>505</v>
      </c>
      <c r="O168" s="25">
        <v>9</v>
      </c>
      <c r="P168" s="31">
        <f t="shared" si="7"/>
        <v>11</v>
      </c>
      <c r="Q168" s="55">
        <f t="shared" si="8"/>
        <v>16</v>
      </c>
      <c r="R168"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16</v>
      </c>
    </row>
    <row r="169" spans="1:18" s="4" customFormat="1" ht="19" customHeight="1" x14ac:dyDescent="0.25">
      <c r="A169" s="66"/>
      <c r="B169" s="54">
        <f t="shared" si="6"/>
        <v>0</v>
      </c>
      <c r="C169" s="32"/>
      <c r="D169" s="32" t="s">
        <v>4</v>
      </c>
      <c r="E169" s="32"/>
      <c r="F169" s="33">
        <v>82110</v>
      </c>
      <c r="G169" s="105" t="s">
        <v>39</v>
      </c>
      <c r="H169" s="105" t="s">
        <v>118</v>
      </c>
      <c r="I169" s="100" t="s">
        <v>255</v>
      </c>
      <c r="J169" s="25">
        <v>5</v>
      </c>
      <c r="K169" s="26" t="s">
        <v>3</v>
      </c>
      <c r="L169" s="33"/>
      <c r="M169" s="28">
        <v>1</v>
      </c>
      <c r="N169" s="28" t="s">
        <v>505</v>
      </c>
      <c r="O169" s="25">
        <v>11</v>
      </c>
      <c r="P169" s="31">
        <f t="shared" si="7"/>
        <v>9</v>
      </c>
      <c r="Q169" s="55">
        <f t="shared" si="8"/>
        <v>14</v>
      </c>
      <c r="R169"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170" spans="1:18" s="4" customFormat="1" ht="19" customHeight="1" x14ac:dyDescent="0.25">
      <c r="A170" s="66"/>
      <c r="B170" s="54">
        <f t="shared" si="6"/>
        <v>0</v>
      </c>
      <c r="C170" s="32"/>
      <c r="D170" s="32" t="s">
        <v>4</v>
      </c>
      <c r="E170" s="32"/>
      <c r="F170" s="33">
        <v>82164</v>
      </c>
      <c r="G170" s="105" t="s">
        <v>39</v>
      </c>
      <c r="H170" s="105" t="s">
        <v>118</v>
      </c>
      <c r="I170" s="100" t="s">
        <v>254</v>
      </c>
      <c r="J170" s="25">
        <v>5</v>
      </c>
      <c r="K170" s="26" t="s">
        <v>3</v>
      </c>
      <c r="L170" s="33"/>
      <c r="M170" s="28">
        <v>1</v>
      </c>
      <c r="N170" s="28" t="s">
        <v>505</v>
      </c>
      <c r="O170" s="25">
        <v>11</v>
      </c>
      <c r="P170" s="31">
        <f t="shared" si="7"/>
        <v>9</v>
      </c>
      <c r="Q170" s="55">
        <f t="shared" si="8"/>
        <v>14</v>
      </c>
      <c r="R170"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171" spans="1:18" s="4" customFormat="1" ht="19" customHeight="1" x14ac:dyDescent="0.25">
      <c r="A171" s="66"/>
      <c r="B171" s="54">
        <f t="shared" si="6"/>
        <v>0</v>
      </c>
      <c r="C171" s="32"/>
      <c r="D171" s="32" t="s">
        <v>4</v>
      </c>
      <c r="E171" s="32"/>
      <c r="F171" s="33">
        <v>82165</v>
      </c>
      <c r="G171" s="105" t="s">
        <v>39</v>
      </c>
      <c r="H171" s="105" t="s">
        <v>118</v>
      </c>
      <c r="I171" s="100" t="s">
        <v>253</v>
      </c>
      <c r="J171" s="25">
        <v>5</v>
      </c>
      <c r="K171" s="26" t="s">
        <v>3</v>
      </c>
      <c r="L171" s="33"/>
      <c r="M171" s="28">
        <v>1</v>
      </c>
      <c r="N171" s="28" t="s">
        <v>505</v>
      </c>
      <c r="O171" s="25">
        <v>11</v>
      </c>
      <c r="P171" s="31">
        <f t="shared" si="7"/>
        <v>9</v>
      </c>
      <c r="Q171" s="55">
        <f t="shared" si="8"/>
        <v>14</v>
      </c>
      <c r="R171"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172" spans="1:18" s="4" customFormat="1" ht="19" customHeight="1" x14ac:dyDescent="0.25">
      <c r="A172" s="66"/>
      <c r="B172" s="54">
        <f t="shared" si="6"/>
        <v>0</v>
      </c>
      <c r="C172" s="32"/>
      <c r="D172" s="32" t="s">
        <v>4</v>
      </c>
      <c r="E172" s="32"/>
      <c r="F172" s="33">
        <v>82170</v>
      </c>
      <c r="G172" s="105" t="s">
        <v>39</v>
      </c>
      <c r="H172" s="105" t="s">
        <v>118</v>
      </c>
      <c r="I172" s="100" t="s">
        <v>252</v>
      </c>
      <c r="J172" s="25">
        <v>5</v>
      </c>
      <c r="K172" s="26" t="s">
        <v>3</v>
      </c>
      <c r="L172" s="33"/>
      <c r="M172" s="28">
        <v>1</v>
      </c>
      <c r="N172" s="28" t="s">
        <v>505</v>
      </c>
      <c r="O172" s="25">
        <v>11</v>
      </c>
      <c r="P172" s="31">
        <f t="shared" si="7"/>
        <v>9</v>
      </c>
      <c r="Q172" s="55">
        <f t="shared" si="8"/>
        <v>14</v>
      </c>
      <c r="R172"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173" spans="1:18" s="4" customFormat="1" ht="19" customHeight="1" x14ac:dyDescent="0.25">
      <c r="A173" s="66"/>
      <c r="B173" s="54">
        <f t="shared" si="6"/>
        <v>0</v>
      </c>
      <c r="C173" s="32" t="s">
        <v>613</v>
      </c>
      <c r="D173" s="32" t="s">
        <v>4</v>
      </c>
      <c r="E173" s="32"/>
      <c r="F173" s="33">
        <v>82278</v>
      </c>
      <c r="G173" s="105" t="s">
        <v>39</v>
      </c>
      <c r="H173" s="105" t="s">
        <v>118</v>
      </c>
      <c r="I173" s="100" t="s">
        <v>251</v>
      </c>
      <c r="J173" s="25">
        <v>5</v>
      </c>
      <c r="K173" s="26" t="s">
        <v>3</v>
      </c>
      <c r="L173" s="33"/>
      <c r="M173" s="28">
        <v>1</v>
      </c>
      <c r="N173" s="28" t="s">
        <v>505</v>
      </c>
      <c r="O173" s="25">
        <v>11</v>
      </c>
      <c r="P173" s="31">
        <f t="shared" si="7"/>
        <v>9</v>
      </c>
      <c r="Q173" s="55">
        <f t="shared" si="8"/>
        <v>14</v>
      </c>
      <c r="R173"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174" spans="1:18" s="4" customFormat="1" ht="19" customHeight="1" x14ac:dyDescent="0.25">
      <c r="A174" s="66"/>
      <c r="B174" s="54">
        <f t="shared" si="6"/>
        <v>0</v>
      </c>
      <c r="C174" s="32"/>
      <c r="D174" s="32" t="s">
        <v>502</v>
      </c>
      <c r="E174" s="32" t="s">
        <v>499</v>
      </c>
      <c r="F174" s="33">
        <v>81834</v>
      </c>
      <c r="G174" s="105" t="s">
        <v>40</v>
      </c>
      <c r="H174" s="105" t="s">
        <v>13</v>
      </c>
      <c r="I174" s="100" t="s">
        <v>257</v>
      </c>
      <c r="J174" s="25">
        <v>5</v>
      </c>
      <c r="K174" s="26">
        <v>4</v>
      </c>
      <c r="L174" s="33">
        <v>7</v>
      </c>
      <c r="M174" s="28">
        <v>1</v>
      </c>
      <c r="N174" s="28" t="s">
        <v>505</v>
      </c>
      <c r="O174" s="25">
        <v>9</v>
      </c>
      <c r="P174" s="31">
        <f t="shared" si="7"/>
        <v>4</v>
      </c>
      <c r="Q174" s="55">
        <f t="shared" si="8"/>
        <v>16</v>
      </c>
      <c r="R174"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9</v>
      </c>
    </row>
    <row r="175" spans="1:18" s="4" customFormat="1" ht="19" customHeight="1" x14ac:dyDescent="0.25">
      <c r="A175" s="66"/>
      <c r="B175" s="54">
        <f t="shared" si="6"/>
        <v>0</v>
      </c>
      <c r="C175" s="32"/>
      <c r="D175" s="32" t="s">
        <v>502</v>
      </c>
      <c r="E175" s="32" t="s">
        <v>499</v>
      </c>
      <c r="F175" s="33">
        <v>81838</v>
      </c>
      <c r="G175" s="105" t="s">
        <v>40</v>
      </c>
      <c r="H175" s="105" t="s">
        <v>13</v>
      </c>
      <c r="I175" s="100" t="s">
        <v>256</v>
      </c>
      <c r="J175" s="25">
        <v>5</v>
      </c>
      <c r="K175" s="26">
        <v>4</v>
      </c>
      <c r="L175" s="33">
        <v>7</v>
      </c>
      <c r="M175" s="28">
        <v>1</v>
      </c>
      <c r="N175" s="28" t="s">
        <v>505</v>
      </c>
      <c r="O175" s="25">
        <v>9</v>
      </c>
      <c r="P175" s="31">
        <f t="shared" si="7"/>
        <v>4</v>
      </c>
      <c r="Q175" s="55">
        <f t="shared" si="8"/>
        <v>16</v>
      </c>
      <c r="R175"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9</v>
      </c>
    </row>
    <row r="176" spans="1:18" s="4" customFormat="1" ht="19" customHeight="1" x14ac:dyDescent="0.25">
      <c r="A176" s="66"/>
      <c r="B176" s="54">
        <f t="shared" si="6"/>
        <v>0</v>
      </c>
      <c r="C176" s="32"/>
      <c r="D176" s="32" t="s">
        <v>501</v>
      </c>
      <c r="E176" s="32"/>
      <c r="F176" s="33">
        <v>81853</v>
      </c>
      <c r="G176" s="105" t="s">
        <v>41</v>
      </c>
      <c r="H176" s="105" t="s">
        <v>13</v>
      </c>
      <c r="I176" s="100" t="s">
        <v>258</v>
      </c>
      <c r="J176" s="25">
        <v>7</v>
      </c>
      <c r="K176" s="26">
        <v>6</v>
      </c>
      <c r="L176" s="33"/>
      <c r="M176" s="28">
        <v>1</v>
      </c>
      <c r="N176" s="28" t="s">
        <v>505</v>
      </c>
      <c r="O176" s="25">
        <v>9</v>
      </c>
      <c r="P176" s="31">
        <f t="shared" si="7"/>
        <v>9</v>
      </c>
      <c r="Q176" s="55">
        <f t="shared" si="8"/>
        <v>16</v>
      </c>
      <c r="R176"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16</v>
      </c>
    </row>
    <row r="177" spans="1:18" s="4" customFormat="1" ht="19" customHeight="1" x14ac:dyDescent="0.25">
      <c r="A177" s="66"/>
      <c r="B177" s="54">
        <f t="shared" si="6"/>
        <v>0</v>
      </c>
      <c r="C177" s="32"/>
      <c r="D177" s="32" t="s">
        <v>501</v>
      </c>
      <c r="E177" s="32"/>
      <c r="F177" s="33">
        <v>81854</v>
      </c>
      <c r="G177" s="105" t="s">
        <v>41</v>
      </c>
      <c r="H177" s="105" t="s">
        <v>13</v>
      </c>
      <c r="I177" s="100" t="s">
        <v>259</v>
      </c>
      <c r="J177" s="25">
        <v>7</v>
      </c>
      <c r="K177" s="26">
        <v>6</v>
      </c>
      <c r="L177" s="33"/>
      <c r="M177" s="28">
        <v>1</v>
      </c>
      <c r="N177" s="28" t="s">
        <v>505</v>
      </c>
      <c r="O177" s="25">
        <v>9</v>
      </c>
      <c r="P177" s="31">
        <f t="shared" si="7"/>
        <v>9</v>
      </c>
      <c r="Q177" s="55">
        <f t="shared" si="8"/>
        <v>16</v>
      </c>
      <c r="R177"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16</v>
      </c>
    </row>
    <row r="178" spans="1:18" s="4" customFormat="1" ht="19" customHeight="1" x14ac:dyDescent="0.25">
      <c r="A178" s="66"/>
      <c r="B178" s="54">
        <f t="shared" si="6"/>
        <v>0</v>
      </c>
      <c r="C178" s="32"/>
      <c r="D178" s="32" t="s">
        <v>501</v>
      </c>
      <c r="E178" s="32"/>
      <c r="F178" s="33">
        <v>81845</v>
      </c>
      <c r="G178" s="105" t="s">
        <v>42</v>
      </c>
      <c r="H178" s="105" t="s">
        <v>13</v>
      </c>
      <c r="I178" s="100" t="s">
        <v>260</v>
      </c>
      <c r="J178" s="25">
        <v>7</v>
      </c>
      <c r="K178" s="26">
        <v>6</v>
      </c>
      <c r="L178" s="33"/>
      <c r="M178" s="28">
        <v>1</v>
      </c>
      <c r="N178" s="28" t="s">
        <v>505</v>
      </c>
      <c r="O178" s="25">
        <v>9</v>
      </c>
      <c r="P178" s="31">
        <f t="shared" si="7"/>
        <v>9</v>
      </c>
      <c r="Q178" s="55">
        <f t="shared" si="8"/>
        <v>16</v>
      </c>
      <c r="R178"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16</v>
      </c>
    </row>
    <row r="179" spans="1:18" s="4" customFormat="1" ht="19" customHeight="1" x14ac:dyDescent="0.25">
      <c r="A179" s="66"/>
      <c r="B179" s="54">
        <f t="shared" si="6"/>
        <v>0</v>
      </c>
      <c r="C179" s="32"/>
      <c r="D179" s="32" t="s">
        <v>501</v>
      </c>
      <c r="E179" s="32" t="s">
        <v>499</v>
      </c>
      <c r="F179" s="33">
        <v>62451</v>
      </c>
      <c r="G179" s="105" t="s">
        <v>43</v>
      </c>
      <c r="H179" s="105" t="s">
        <v>119</v>
      </c>
      <c r="I179" s="100" t="s">
        <v>264</v>
      </c>
      <c r="J179" s="25">
        <v>5</v>
      </c>
      <c r="K179" s="26" t="s">
        <v>497</v>
      </c>
      <c r="L179" s="33"/>
      <c r="M179" s="28">
        <v>1</v>
      </c>
      <c r="N179" s="28" t="s">
        <v>505</v>
      </c>
      <c r="O179" s="25">
        <v>7</v>
      </c>
      <c r="P179" s="31">
        <f t="shared" si="7"/>
        <v>13</v>
      </c>
      <c r="Q179" s="55">
        <f t="shared" si="8"/>
        <v>18</v>
      </c>
      <c r="R179"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180" spans="1:18" s="4" customFormat="1" ht="19" customHeight="1" x14ac:dyDescent="0.25">
      <c r="A180" s="66"/>
      <c r="B180" s="54">
        <f t="shared" si="6"/>
        <v>0</v>
      </c>
      <c r="C180" s="32"/>
      <c r="D180" s="32" t="s">
        <v>501</v>
      </c>
      <c r="E180" s="32" t="s">
        <v>499</v>
      </c>
      <c r="F180" s="33">
        <v>62456</v>
      </c>
      <c r="G180" s="105" t="s">
        <v>43</v>
      </c>
      <c r="H180" s="105" t="s">
        <v>119</v>
      </c>
      <c r="I180" s="100" t="s">
        <v>265</v>
      </c>
      <c r="J180" s="25">
        <v>5</v>
      </c>
      <c r="K180" s="26" t="s">
        <v>497</v>
      </c>
      <c r="L180" s="33"/>
      <c r="M180" s="28">
        <v>1</v>
      </c>
      <c r="N180" s="28" t="s">
        <v>505</v>
      </c>
      <c r="O180" s="25">
        <v>7</v>
      </c>
      <c r="P180" s="31">
        <f t="shared" si="7"/>
        <v>13</v>
      </c>
      <c r="Q180" s="55">
        <f t="shared" si="8"/>
        <v>18</v>
      </c>
      <c r="R180"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181" spans="1:18" s="4" customFormat="1" ht="19" customHeight="1" x14ac:dyDescent="0.25">
      <c r="A181" s="66"/>
      <c r="B181" s="54">
        <f t="shared" si="6"/>
        <v>0</v>
      </c>
      <c r="C181" s="32"/>
      <c r="D181" s="32" t="s">
        <v>501</v>
      </c>
      <c r="E181" s="32" t="s">
        <v>499</v>
      </c>
      <c r="F181" s="33">
        <v>62530</v>
      </c>
      <c r="G181" s="105" t="s">
        <v>43</v>
      </c>
      <c r="H181" s="105" t="s">
        <v>119</v>
      </c>
      <c r="I181" s="100" t="s">
        <v>263</v>
      </c>
      <c r="J181" s="25">
        <v>5</v>
      </c>
      <c r="K181" s="26" t="s">
        <v>497</v>
      </c>
      <c r="L181" s="33"/>
      <c r="M181" s="28">
        <v>1</v>
      </c>
      <c r="N181" s="28" t="s">
        <v>505</v>
      </c>
      <c r="O181" s="25">
        <v>7</v>
      </c>
      <c r="P181" s="31">
        <f t="shared" si="7"/>
        <v>13</v>
      </c>
      <c r="Q181" s="55">
        <f t="shared" si="8"/>
        <v>18</v>
      </c>
      <c r="R181"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182" spans="1:18" s="4" customFormat="1" ht="19" customHeight="1" x14ac:dyDescent="0.25">
      <c r="A182" s="66"/>
      <c r="B182" s="54">
        <f t="shared" si="6"/>
        <v>0</v>
      </c>
      <c r="C182" s="32"/>
      <c r="D182" s="32" t="s">
        <v>501</v>
      </c>
      <c r="E182" s="32" t="s">
        <v>499</v>
      </c>
      <c r="F182" s="33">
        <v>62533</v>
      </c>
      <c r="G182" s="105" t="s">
        <v>43</v>
      </c>
      <c r="H182" s="105" t="s">
        <v>568</v>
      </c>
      <c r="I182" s="100" t="s">
        <v>266</v>
      </c>
      <c r="J182" s="25">
        <v>5</v>
      </c>
      <c r="K182" s="26" t="s">
        <v>497</v>
      </c>
      <c r="L182" s="33"/>
      <c r="M182" s="28">
        <v>1</v>
      </c>
      <c r="N182" s="28" t="s">
        <v>505</v>
      </c>
      <c r="O182" s="25">
        <v>7</v>
      </c>
      <c r="P182" s="31">
        <f t="shared" si="7"/>
        <v>13</v>
      </c>
      <c r="Q182" s="55">
        <f t="shared" si="8"/>
        <v>18</v>
      </c>
      <c r="R182"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183" spans="1:18" s="4" customFormat="1" ht="19" customHeight="1" x14ac:dyDescent="0.25">
      <c r="A183" s="66"/>
      <c r="B183" s="54">
        <f t="shared" si="6"/>
        <v>0</v>
      </c>
      <c r="C183" s="32"/>
      <c r="D183" s="32" t="s">
        <v>501</v>
      </c>
      <c r="E183" s="32" t="s">
        <v>499</v>
      </c>
      <c r="F183" s="33">
        <v>62540</v>
      </c>
      <c r="G183" s="105" t="s">
        <v>43</v>
      </c>
      <c r="H183" s="105" t="s">
        <v>119</v>
      </c>
      <c r="I183" s="100" t="s">
        <v>262</v>
      </c>
      <c r="J183" s="25">
        <v>5</v>
      </c>
      <c r="K183" s="26" t="s">
        <v>497</v>
      </c>
      <c r="L183" s="33"/>
      <c r="M183" s="28">
        <v>1</v>
      </c>
      <c r="N183" s="28" t="s">
        <v>505</v>
      </c>
      <c r="O183" s="25">
        <v>7</v>
      </c>
      <c r="P183" s="31">
        <f t="shared" si="7"/>
        <v>13</v>
      </c>
      <c r="Q183" s="55">
        <f t="shared" si="8"/>
        <v>18</v>
      </c>
      <c r="R183"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184" spans="1:18" s="4" customFormat="1" ht="19" customHeight="1" x14ac:dyDescent="0.25">
      <c r="A184" s="66"/>
      <c r="B184" s="54">
        <f t="shared" si="6"/>
        <v>0</v>
      </c>
      <c r="C184" s="32"/>
      <c r="D184" s="32" t="s">
        <v>501</v>
      </c>
      <c r="E184" s="32" t="s">
        <v>499</v>
      </c>
      <c r="F184" s="33">
        <v>62548</v>
      </c>
      <c r="G184" s="105" t="s">
        <v>43</v>
      </c>
      <c r="H184" s="105" t="s">
        <v>119</v>
      </c>
      <c r="I184" s="100" t="s">
        <v>261</v>
      </c>
      <c r="J184" s="25">
        <v>5</v>
      </c>
      <c r="K184" s="26" t="s">
        <v>497</v>
      </c>
      <c r="L184" s="33"/>
      <c r="M184" s="28">
        <v>1</v>
      </c>
      <c r="N184" s="28" t="s">
        <v>505</v>
      </c>
      <c r="O184" s="25">
        <v>7</v>
      </c>
      <c r="P184" s="31">
        <f t="shared" si="7"/>
        <v>13</v>
      </c>
      <c r="Q184" s="55">
        <f t="shared" si="8"/>
        <v>18</v>
      </c>
      <c r="R184"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185" spans="1:18" s="4" customFormat="1" ht="19" customHeight="1" x14ac:dyDescent="0.25">
      <c r="A185" s="66"/>
      <c r="B185" s="54">
        <f t="shared" si="6"/>
        <v>0</v>
      </c>
      <c r="C185" s="32"/>
      <c r="D185" s="32" t="s">
        <v>501</v>
      </c>
      <c r="E185" s="32" t="s">
        <v>499</v>
      </c>
      <c r="F185" s="33">
        <v>62550</v>
      </c>
      <c r="G185" s="105" t="s">
        <v>43</v>
      </c>
      <c r="H185" s="105" t="s">
        <v>568</v>
      </c>
      <c r="I185" s="100" t="s">
        <v>267</v>
      </c>
      <c r="J185" s="25">
        <v>5</v>
      </c>
      <c r="K185" s="26" t="s">
        <v>497</v>
      </c>
      <c r="L185" s="33"/>
      <c r="M185" s="28">
        <v>1</v>
      </c>
      <c r="N185" s="28" t="s">
        <v>505</v>
      </c>
      <c r="O185" s="25">
        <v>7</v>
      </c>
      <c r="P185" s="31">
        <f t="shared" si="7"/>
        <v>13</v>
      </c>
      <c r="Q185" s="55">
        <f t="shared" si="8"/>
        <v>18</v>
      </c>
      <c r="R185"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186" spans="1:18" s="4" customFormat="1" ht="19" customHeight="1" x14ac:dyDescent="0.25">
      <c r="A186" s="66"/>
      <c r="B186" s="54">
        <f t="shared" si="6"/>
        <v>0</v>
      </c>
      <c r="C186" s="32"/>
      <c r="D186" s="32" t="s">
        <v>501</v>
      </c>
      <c r="E186" s="32"/>
      <c r="F186" s="33">
        <v>81847</v>
      </c>
      <c r="G186" s="105" t="s">
        <v>44</v>
      </c>
      <c r="H186" s="105" t="s">
        <v>13</v>
      </c>
      <c r="I186" s="100" t="s">
        <v>44</v>
      </c>
      <c r="J186" s="25">
        <v>5</v>
      </c>
      <c r="K186" s="26">
        <v>4</v>
      </c>
      <c r="L186" s="33"/>
      <c r="M186" s="28">
        <v>3</v>
      </c>
      <c r="N186" s="28" t="s">
        <v>505</v>
      </c>
      <c r="O186" s="25">
        <v>8</v>
      </c>
      <c r="P186" s="31">
        <f t="shared" si="7"/>
        <v>12</v>
      </c>
      <c r="Q186" s="55">
        <f t="shared" si="8"/>
        <v>17</v>
      </c>
      <c r="R186"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17</v>
      </c>
    </row>
    <row r="187" spans="1:18" s="4" customFormat="1" ht="19" customHeight="1" x14ac:dyDescent="0.25">
      <c r="A187" s="66"/>
      <c r="B187" s="54">
        <f t="shared" si="6"/>
        <v>0</v>
      </c>
      <c r="C187" s="32"/>
      <c r="D187" s="32" t="s">
        <v>501</v>
      </c>
      <c r="E187" s="32"/>
      <c r="F187" s="33">
        <v>71315</v>
      </c>
      <c r="G187" s="105" t="s">
        <v>45</v>
      </c>
      <c r="H187" s="105" t="s">
        <v>13</v>
      </c>
      <c r="I187" s="100" t="s">
        <v>268</v>
      </c>
      <c r="J187" s="25">
        <v>5</v>
      </c>
      <c r="K187" s="26">
        <v>4</v>
      </c>
      <c r="L187" s="33"/>
      <c r="M187" s="28">
        <v>1</v>
      </c>
      <c r="N187" s="28" t="s">
        <v>505</v>
      </c>
      <c r="O187" s="25">
        <v>7</v>
      </c>
      <c r="P187" s="31">
        <f t="shared" si="7"/>
        <v>13</v>
      </c>
      <c r="Q187" s="55">
        <f t="shared" si="8"/>
        <v>18</v>
      </c>
      <c r="R187"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188" spans="1:18" s="4" customFormat="1" ht="19" customHeight="1" x14ac:dyDescent="0.25">
      <c r="A188" s="66"/>
      <c r="B188" s="54">
        <f t="shared" si="6"/>
        <v>0</v>
      </c>
      <c r="C188" s="32"/>
      <c r="D188" s="32" t="s">
        <v>501</v>
      </c>
      <c r="E188" s="32"/>
      <c r="F188" s="33">
        <v>81151</v>
      </c>
      <c r="G188" s="105" t="s">
        <v>45</v>
      </c>
      <c r="H188" s="105" t="s">
        <v>620</v>
      </c>
      <c r="I188" s="100" t="s">
        <v>638</v>
      </c>
      <c r="J188" s="25">
        <v>5</v>
      </c>
      <c r="K188" s="26">
        <v>4</v>
      </c>
      <c r="L188" s="33"/>
      <c r="M188" s="28">
        <v>1</v>
      </c>
      <c r="N188" s="28" t="s">
        <v>505</v>
      </c>
      <c r="O188" s="25">
        <v>7</v>
      </c>
      <c r="P188" s="31">
        <f t="shared" si="7"/>
        <v>13</v>
      </c>
      <c r="Q188" s="55">
        <f t="shared" si="8"/>
        <v>18</v>
      </c>
      <c r="R188"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189" spans="1:18" s="4" customFormat="1" ht="19" customHeight="1" x14ac:dyDescent="0.25">
      <c r="A189" s="66"/>
      <c r="B189" s="54">
        <f t="shared" si="6"/>
        <v>0</v>
      </c>
      <c r="C189" s="32"/>
      <c r="D189" s="32" t="s">
        <v>501</v>
      </c>
      <c r="E189" s="32"/>
      <c r="F189" s="33">
        <v>81152</v>
      </c>
      <c r="G189" s="105" t="s">
        <v>45</v>
      </c>
      <c r="H189" s="105" t="s">
        <v>620</v>
      </c>
      <c r="I189" s="100" t="s">
        <v>639</v>
      </c>
      <c r="J189" s="25">
        <v>5</v>
      </c>
      <c r="K189" s="26">
        <v>4</v>
      </c>
      <c r="L189" s="33"/>
      <c r="M189" s="28">
        <v>1</v>
      </c>
      <c r="N189" s="28" t="s">
        <v>505</v>
      </c>
      <c r="O189" s="25">
        <v>7</v>
      </c>
      <c r="P189" s="31">
        <f t="shared" si="7"/>
        <v>13</v>
      </c>
      <c r="Q189" s="55">
        <f t="shared" si="8"/>
        <v>18</v>
      </c>
      <c r="R189"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190" spans="1:18" s="4" customFormat="1" ht="19" customHeight="1" x14ac:dyDescent="0.25">
      <c r="A190" s="66"/>
      <c r="B190" s="54">
        <f t="shared" si="6"/>
        <v>0</v>
      </c>
      <c r="C190" s="32"/>
      <c r="D190" s="32" t="s">
        <v>501</v>
      </c>
      <c r="E190" s="32"/>
      <c r="F190" s="33">
        <v>71324</v>
      </c>
      <c r="G190" s="105" t="s">
        <v>45</v>
      </c>
      <c r="H190" s="105" t="s">
        <v>120</v>
      </c>
      <c r="I190" s="100" t="s">
        <v>270</v>
      </c>
      <c r="J190" s="25">
        <v>5</v>
      </c>
      <c r="K190" s="26">
        <v>4</v>
      </c>
      <c r="L190" s="33"/>
      <c r="M190" s="28">
        <v>1</v>
      </c>
      <c r="N190" s="28" t="s">
        <v>505</v>
      </c>
      <c r="O190" s="25">
        <v>7</v>
      </c>
      <c r="P190" s="31">
        <f t="shared" si="7"/>
        <v>13</v>
      </c>
      <c r="Q190" s="55">
        <f t="shared" si="8"/>
        <v>18</v>
      </c>
      <c r="R190"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191" spans="1:18" s="4" customFormat="1" ht="19" customHeight="1" x14ac:dyDescent="0.25">
      <c r="A191" s="66"/>
      <c r="B191" s="54">
        <f t="shared" si="6"/>
        <v>0</v>
      </c>
      <c r="C191" s="32"/>
      <c r="D191" s="32" t="s">
        <v>501</v>
      </c>
      <c r="E191" s="32"/>
      <c r="F191" s="33">
        <v>71338</v>
      </c>
      <c r="G191" s="105" t="s">
        <v>45</v>
      </c>
      <c r="H191" s="105" t="s">
        <v>120</v>
      </c>
      <c r="I191" s="100" t="s">
        <v>273</v>
      </c>
      <c r="J191" s="25">
        <v>5</v>
      </c>
      <c r="K191" s="26">
        <v>4</v>
      </c>
      <c r="L191" s="33"/>
      <c r="M191" s="28">
        <v>1</v>
      </c>
      <c r="N191" s="28" t="s">
        <v>505</v>
      </c>
      <c r="O191" s="25">
        <v>7</v>
      </c>
      <c r="P191" s="31">
        <f t="shared" si="7"/>
        <v>13</v>
      </c>
      <c r="Q191" s="55">
        <f t="shared" si="8"/>
        <v>18</v>
      </c>
      <c r="R191"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192" spans="1:18" s="4" customFormat="1" ht="19" customHeight="1" x14ac:dyDescent="0.25">
      <c r="A192" s="66"/>
      <c r="B192" s="54">
        <f t="shared" si="6"/>
        <v>0</v>
      </c>
      <c r="C192" s="32"/>
      <c r="D192" s="32" t="s">
        <v>501</v>
      </c>
      <c r="E192" s="32"/>
      <c r="F192" s="33">
        <v>71341</v>
      </c>
      <c r="G192" s="105" t="s">
        <v>45</v>
      </c>
      <c r="H192" s="105" t="s">
        <v>120</v>
      </c>
      <c r="I192" s="100" t="s">
        <v>272</v>
      </c>
      <c r="J192" s="25">
        <v>5</v>
      </c>
      <c r="K192" s="26">
        <v>4</v>
      </c>
      <c r="L192" s="33"/>
      <c r="M192" s="28">
        <v>1</v>
      </c>
      <c r="N192" s="28" t="s">
        <v>505</v>
      </c>
      <c r="O192" s="25">
        <v>7</v>
      </c>
      <c r="P192" s="31">
        <f t="shared" si="7"/>
        <v>13</v>
      </c>
      <c r="Q192" s="55">
        <f t="shared" si="8"/>
        <v>18</v>
      </c>
      <c r="R192"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193" spans="1:18" s="4" customFormat="1" ht="19" customHeight="1" x14ac:dyDescent="0.25">
      <c r="A193" s="66"/>
      <c r="B193" s="54">
        <f t="shared" si="6"/>
        <v>0</v>
      </c>
      <c r="C193" s="32"/>
      <c r="D193" s="32" t="s">
        <v>501</v>
      </c>
      <c r="E193" s="32"/>
      <c r="F193" s="33">
        <v>71342</v>
      </c>
      <c r="G193" s="105" t="s">
        <v>45</v>
      </c>
      <c r="H193" s="105" t="s">
        <v>120</v>
      </c>
      <c r="I193" s="100" t="s">
        <v>269</v>
      </c>
      <c r="J193" s="25">
        <v>5</v>
      </c>
      <c r="K193" s="26">
        <v>4</v>
      </c>
      <c r="L193" s="33"/>
      <c r="M193" s="28">
        <v>1</v>
      </c>
      <c r="N193" s="28" t="s">
        <v>505</v>
      </c>
      <c r="O193" s="25">
        <v>7</v>
      </c>
      <c r="P193" s="31">
        <f t="shared" si="7"/>
        <v>13</v>
      </c>
      <c r="Q193" s="55">
        <f t="shared" si="8"/>
        <v>18</v>
      </c>
      <c r="R193"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194" spans="1:18" s="4" customFormat="1" ht="19" customHeight="1" x14ac:dyDescent="0.25">
      <c r="A194" s="66"/>
      <c r="B194" s="54">
        <f t="shared" si="6"/>
        <v>0</v>
      </c>
      <c r="C194" s="32"/>
      <c r="D194" s="32" t="s">
        <v>501</v>
      </c>
      <c r="E194" s="32"/>
      <c r="F194" s="33">
        <v>81080</v>
      </c>
      <c r="G194" s="105" t="s">
        <v>45</v>
      </c>
      <c r="H194" s="105" t="s">
        <v>120</v>
      </c>
      <c r="I194" s="100" t="s">
        <v>271</v>
      </c>
      <c r="J194" s="25">
        <v>5</v>
      </c>
      <c r="K194" s="26">
        <v>4</v>
      </c>
      <c r="L194" s="33"/>
      <c r="M194" s="28">
        <v>1</v>
      </c>
      <c r="N194" s="28" t="s">
        <v>505</v>
      </c>
      <c r="O194" s="25">
        <v>7</v>
      </c>
      <c r="P194" s="31">
        <f t="shared" si="7"/>
        <v>13</v>
      </c>
      <c r="Q194" s="55">
        <f t="shared" si="8"/>
        <v>18</v>
      </c>
      <c r="R194"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195" spans="1:18" s="4" customFormat="1" ht="19" customHeight="1" x14ac:dyDescent="0.25">
      <c r="A195" s="66"/>
      <c r="B195" s="54">
        <f t="shared" si="6"/>
        <v>0</v>
      </c>
      <c r="C195" s="32"/>
      <c r="D195" s="32" t="s">
        <v>501</v>
      </c>
      <c r="E195" s="32"/>
      <c r="F195" s="33">
        <v>71345</v>
      </c>
      <c r="G195" s="105" t="s">
        <v>45</v>
      </c>
      <c r="H195" s="105" t="s">
        <v>121</v>
      </c>
      <c r="I195" s="100" t="s">
        <v>274</v>
      </c>
      <c r="J195" s="25">
        <v>5</v>
      </c>
      <c r="K195" s="26">
        <v>4</v>
      </c>
      <c r="L195" s="33"/>
      <c r="M195" s="28">
        <v>1</v>
      </c>
      <c r="N195" s="28" t="s">
        <v>505</v>
      </c>
      <c r="O195" s="25">
        <v>7</v>
      </c>
      <c r="P195" s="31">
        <f t="shared" si="7"/>
        <v>13</v>
      </c>
      <c r="Q195" s="55">
        <f t="shared" si="8"/>
        <v>18</v>
      </c>
      <c r="R195"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196" spans="1:18" s="4" customFormat="1" ht="19" customHeight="1" x14ac:dyDescent="0.25">
      <c r="A196" s="66"/>
      <c r="B196" s="54">
        <f t="shared" si="6"/>
        <v>0</v>
      </c>
      <c r="C196" s="32"/>
      <c r="D196" s="32" t="s">
        <v>501</v>
      </c>
      <c r="E196" s="32"/>
      <c r="F196" s="33">
        <v>71350</v>
      </c>
      <c r="G196" s="105" t="s">
        <v>45</v>
      </c>
      <c r="H196" s="105" t="s">
        <v>121</v>
      </c>
      <c r="I196" s="100" t="s">
        <v>275</v>
      </c>
      <c r="J196" s="25">
        <v>5</v>
      </c>
      <c r="K196" s="26">
        <v>4</v>
      </c>
      <c r="L196" s="33"/>
      <c r="M196" s="28">
        <v>1</v>
      </c>
      <c r="N196" s="28" t="s">
        <v>505</v>
      </c>
      <c r="O196" s="25">
        <v>7</v>
      </c>
      <c r="P196" s="31">
        <f t="shared" si="7"/>
        <v>13</v>
      </c>
      <c r="Q196" s="55">
        <f t="shared" si="8"/>
        <v>18</v>
      </c>
      <c r="R196"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197" spans="1:18" s="4" customFormat="1" ht="19" customHeight="1" x14ac:dyDescent="0.25">
      <c r="A197" s="66"/>
      <c r="B197" s="54">
        <f t="shared" si="6"/>
        <v>0</v>
      </c>
      <c r="C197" s="32"/>
      <c r="D197" s="32" t="s">
        <v>501</v>
      </c>
      <c r="E197" s="32"/>
      <c r="F197" s="33">
        <v>71319</v>
      </c>
      <c r="G197" s="105" t="s">
        <v>45</v>
      </c>
      <c r="H197" s="105" t="s">
        <v>122</v>
      </c>
      <c r="I197" s="100" t="s">
        <v>276</v>
      </c>
      <c r="J197" s="25">
        <v>5</v>
      </c>
      <c r="K197" s="26">
        <v>4</v>
      </c>
      <c r="L197" s="33"/>
      <c r="M197" s="28">
        <v>1</v>
      </c>
      <c r="N197" s="28" t="s">
        <v>505</v>
      </c>
      <c r="O197" s="25">
        <v>7</v>
      </c>
      <c r="P197" s="31">
        <f t="shared" si="7"/>
        <v>13</v>
      </c>
      <c r="Q197" s="55">
        <f t="shared" si="8"/>
        <v>18</v>
      </c>
      <c r="R197"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198" spans="1:18" s="4" customFormat="1" ht="19" customHeight="1" x14ac:dyDescent="0.25">
      <c r="A198" s="66"/>
      <c r="B198" s="54">
        <f t="shared" si="6"/>
        <v>0</v>
      </c>
      <c r="C198" s="32"/>
      <c r="D198" s="32" t="s">
        <v>501</v>
      </c>
      <c r="E198" s="32"/>
      <c r="F198" s="33">
        <v>75110</v>
      </c>
      <c r="G198" s="105" t="s">
        <v>46</v>
      </c>
      <c r="H198" s="105" t="s">
        <v>13</v>
      </c>
      <c r="I198" s="100" t="s">
        <v>46</v>
      </c>
      <c r="J198" s="25">
        <v>5</v>
      </c>
      <c r="K198" s="26">
        <v>4</v>
      </c>
      <c r="L198" s="33"/>
      <c r="M198" s="28">
        <v>1</v>
      </c>
      <c r="N198" s="28" t="s">
        <v>505</v>
      </c>
      <c r="O198" s="25">
        <v>7</v>
      </c>
      <c r="P198" s="31">
        <f t="shared" si="7"/>
        <v>13</v>
      </c>
      <c r="Q198" s="55">
        <f t="shared" si="8"/>
        <v>18</v>
      </c>
      <c r="R198"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199" spans="1:18" s="4" customFormat="1" ht="19" customHeight="1" x14ac:dyDescent="0.25">
      <c r="A199" s="66"/>
      <c r="B199" s="54">
        <f t="shared" si="6"/>
        <v>0</v>
      </c>
      <c r="C199" s="32"/>
      <c r="D199" s="32" t="s">
        <v>501</v>
      </c>
      <c r="E199" s="32"/>
      <c r="F199" s="33">
        <v>75112</v>
      </c>
      <c r="G199" s="105" t="s">
        <v>47</v>
      </c>
      <c r="H199" s="105" t="s">
        <v>13</v>
      </c>
      <c r="I199" s="100" t="s">
        <v>47</v>
      </c>
      <c r="J199" s="25">
        <v>5</v>
      </c>
      <c r="K199" s="26">
        <v>4</v>
      </c>
      <c r="L199" s="33"/>
      <c r="M199" s="28">
        <v>1</v>
      </c>
      <c r="N199" s="28" t="s">
        <v>505</v>
      </c>
      <c r="O199" s="25">
        <v>7</v>
      </c>
      <c r="P199" s="31">
        <f t="shared" si="7"/>
        <v>13</v>
      </c>
      <c r="Q199" s="55">
        <f t="shared" si="8"/>
        <v>18</v>
      </c>
      <c r="R199"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200" spans="1:18" s="4" customFormat="1" ht="19" customHeight="1" x14ac:dyDescent="0.25">
      <c r="A200" s="66"/>
      <c r="B200" s="54">
        <f t="shared" si="6"/>
        <v>0</v>
      </c>
      <c r="C200" s="32"/>
      <c r="D200" s="32" t="s">
        <v>501</v>
      </c>
      <c r="E200" s="32"/>
      <c r="F200" s="33">
        <v>75113</v>
      </c>
      <c r="G200" s="105" t="s">
        <v>47</v>
      </c>
      <c r="H200" s="105" t="s">
        <v>13</v>
      </c>
      <c r="I200" s="100" t="s">
        <v>277</v>
      </c>
      <c r="J200" s="25">
        <v>5</v>
      </c>
      <c r="K200" s="26">
        <v>4</v>
      </c>
      <c r="L200" s="33"/>
      <c r="M200" s="28">
        <v>1</v>
      </c>
      <c r="N200" s="28" t="s">
        <v>505</v>
      </c>
      <c r="O200" s="25">
        <v>7</v>
      </c>
      <c r="P200" s="31">
        <f t="shared" si="7"/>
        <v>13</v>
      </c>
      <c r="Q200" s="55">
        <f t="shared" si="8"/>
        <v>18</v>
      </c>
      <c r="R200"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201" spans="1:18" s="4" customFormat="1" ht="19" customHeight="1" x14ac:dyDescent="0.25">
      <c r="A201" s="66"/>
      <c r="B201" s="54">
        <f t="shared" si="6"/>
        <v>0</v>
      </c>
      <c r="C201" s="32"/>
      <c r="D201" s="32" t="s">
        <v>501</v>
      </c>
      <c r="E201" s="32"/>
      <c r="F201" s="33">
        <v>75114</v>
      </c>
      <c r="G201" s="105" t="s">
        <v>47</v>
      </c>
      <c r="H201" s="105" t="s">
        <v>13</v>
      </c>
      <c r="I201" s="100" t="s">
        <v>278</v>
      </c>
      <c r="J201" s="25">
        <v>5</v>
      </c>
      <c r="K201" s="26">
        <v>4</v>
      </c>
      <c r="L201" s="33"/>
      <c r="M201" s="28">
        <v>1</v>
      </c>
      <c r="N201" s="28" t="s">
        <v>505</v>
      </c>
      <c r="O201" s="25">
        <v>7</v>
      </c>
      <c r="P201" s="31">
        <f t="shared" si="7"/>
        <v>13</v>
      </c>
      <c r="Q201" s="55">
        <f t="shared" si="8"/>
        <v>18</v>
      </c>
      <c r="R201"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202" spans="1:18" s="4" customFormat="1" ht="19" customHeight="1" x14ac:dyDescent="0.25">
      <c r="A202" s="66"/>
      <c r="B202" s="54">
        <f t="shared" si="6"/>
        <v>0</v>
      </c>
      <c r="C202" s="32"/>
      <c r="D202" s="32" t="s">
        <v>501</v>
      </c>
      <c r="E202" s="32"/>
      <c r="F202" s="33">
        <v>75115</v>
      </c>
      <c r="G202" s="105" t="s">
        <v>47</v>
      </c>
      <c r="H202" s="105" t="s">
        <v>13</v>
      </c>
      <c r="I202" s="100" t="s">
        <v>279</v>
      </c>
      <c r="J202" s="25">
        <v>5</v>
      </c>
      <c r="K202" s="26">
        <v>4</v>
      </c>
      <c r="L202" s="33"/>
      <c r="M202" s="28">
        <v>1</v>
      </c>
      <c r="N202" s="28" t="s">
        <v>505</v>
      </c>
      <c r="O202" s="25">
        <v>7</v>
      </c>
      <c r="P202" s="31">
        <f t="shared" si="7"/>
        <v>13</v>
      </c>
      <c r="Q202" s="55">
        <f t="shared" si="8"/>
        <v>18</v>
      </c>
      <c r="R202"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203" spans="1:18" s="4" customFormat="1" ht="19" customHeight="1" x14ac:dyDescent="0.25">
      <c r="A203" s="66"/>
      <c r="B203" s="54">
        <f t="shared" si="6"/>
        <v>0</v>
      </c>
      <c r="C203" s="32"/>
      <c r="D203" s="32" t="s">
        <v>501</v>
      </c>
      <c r="E203" s="32"/>
      <c r="F203" s="33">
        <v>75118</v>
      </c>
      <c r="G203" s="105" t="s">
        <v>47</v>
      </c>
      <c r="H203" s="105" t="s">
        <v>13</v>
      </c>
      <c r="I203" s="100" t="s">
        <v>280</v>
      </c>
      <c r="J203" s="25">
        <v>5</v>
      </c>
      <c r="K203" s="26">
        <v>4</v>
      </c>
      <c r="L203" s="33"/>
      <c r="M203" s="28">
        <v>1</v>
      </c>
      <c r="N203" s="28" t="s">
        <v>505</v>
      </c>
      <c r="O203" s="25">
        <v>7</v>
      </c>
      <c r="P203" s="31">
        <f t="shared" si="7"/>
        <v>13</v>
      </c>
      <c r="Q203" s="55">
        <f t="shared" si="8"/>
        <v>18</v>
      </c>
      <c r="R203"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204" spans="1:18" s="4" customFormat="1" ht="19" customHeight="1" x14ac:dyDescent="0.25">
      <c r="A204" s="66"/>
      <c r="B204" s="54">
        <f t="shared" si="6"/>
        <v>0</v>
      </c>
      <c r="C204" s="32"/>
      <c r="D204" s="32" t="s">
        <v>501</v>
      </c>
      <c r="E204" s="32"/>
      <c r="F204" s="33">
        <v>75119</v>
      </c>
      <c r="G204" s="105" t="s">
        <v>47</v>
      </c>
      <c r="H204" s="105" t="s">
        <v>13</v>
      </c>
      <c r="I204" s="100" t="s">
        <v>281</v>
      </c>
      <c r="J204" s="25">
        <v>5</v>
      </c>
      <c r="K204" s="26">
        <v>4</v>
      </c>
      <c r="L204" s="33"/>
      <c r="M204" s="28">
        <v>1</v>
      </c>
      <c r="N204" s="28" t="s">
        <v>505</v>
      </c>
      <c r="O204" s="25">
        <v>7</v>
      </c>
      <c r="P204" s="31">
        <f t="shared" si="7"/>
        <v>13</v>
      </c>
      <c r="Q204" s="55">
        <f t="shared" si="8"/>
        <v>18</v>
      </c>
      <c r="R204"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205" spans="1:18" s="4" customFormat="1" ht="19" customHeight="1" x14ac:dyDescent="0.25">
      <c r="A205" s="66"/>
      <c r="B205" s="54">
        <f t="shared" si="6"/>
        <v>0</v>
      </c>
      <c r="C205" s="32"/>
      <c r="D205" s="32" t="s">
        <v>501</v>
      </c>
      <c r="E205" s="32"/>
      <c r="F205" s="33">
        <v>75120</v>
      </c>
      <c r="G205" s="105" t="s">
        <v>47</v>
      </c>
      <c r="H205" s="105" t="s">
        <v>13</v>
      </c>
      <c r="I205" s="100" t="s">
        <v>282</v>
      </c>
      <c r="J205" s="25">
        <v>5</v>
      </c>
      <c r="K205" s="26">
        <v>4</v>
      </c>
      <c r="L205" s="33"/>
      <c r="M205" s="28">
        <v>1</v>
      </c>
      <c r="N205" s="28" t="s">
        <v>505</v>
      </c>
      <c r="O205" s="25">
        <v>7</v>
      </c>
      <c r="P205" s="31">
        <f t="shared" si="7"/>
        <v>13</v>
      </c>
      <c r="Q205" s="55">
        <f t="shared" si="8"/>
        <v>18</v>
      </c>
      <c r="R205"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206" spans="1:18" s="4" customFormat="1" ht="19" customHeight="1" x14ac:dyDescent="0.25">
      <c r="A206" s="66"/>
      <c r="B206" s="54">
        <f t="shared" si="6"/>
        <v>0</v>
      </c>
      <c r="C206" s="32"/>
      <c r="D206" s="32" t="s">
        <v>501</v>
      </c>
      <c r="E206" s="32"/>
      <c r="F206" s="33">
        <v>81882</v>
      </c>
      <c r="G206" s="105" t="s">
        <v>48</v>
      </c>
      <c r="H206" s="105" t="s">
        <v>13</v>
      </c>
      <c r="I206" s="100" t="s">
        <v>48</v>
      </c>
      <c r="J206" s="25">
        <v>5</v>
      </c>
      <c r="K206" s="26">
        <v>4</v>
      </c>
      <c r="L206" s="33"/>
      <c r="M206" s="28">
        <v>1</v>
      </c>
      <c r="N206" s="28" t="s">
        <v>505</v>
      </c>
      <c r="O206" s="25">
        <v>7</v>
      </c>
      <c r="P206" s="31">
        <f t="shared" si="7"/>
        <v>13</v>
      </c>
      <c r="Q206" s="55">
        <f t="shared" si="8"/>
        <v>18</v>
      </c>
      <c r="R206"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207" spans="1:18" s="4" customFormat="1" ht="19" customHeight="1" x14ac:dyDescent="0.25">
      <c r="A207" s="66"/>
      <c r="B207" s="54">
        <f t="shared" si="6"/>
        <v>0</v>
      </c>
      <c r="C207" s="32"/>
      <c r="D207" s="32" t="s">
        <v>501</v>
      </c>
      <c r="E207" s="32"/>
      <c r="F207" s="33">
        <v>82173</v>
      </c>
      <c r="G207" s="105" t="s">
        <v>49</v>
      </c>
      <c r="H207" s="105" t="s">
        <v>621</v>
      </c>
      <c r="I207" s="100" t="s">
        <v>640</v>
      </c>
      <c r="J207" s="25">
        <v>7</v>
      </c>
      <c r="K207" s="26">
        <v>6</v>
      </c>
      <c r="L207" s="33"/>
      <c r="M207" s="28">
        <v>1</v>
      </c>
      <c r="N207" s="28" t="s">
        <v>505</v>
      </c>
      <c r="O207" s="25">
        <v>11</v>
      </c>
      <c r="P207" s="31">
        <f t="shared" si="7"/>
        <v>7</v>
      </c>
      <c r="Q207" s="55">
        <f t="shared" si="8"/>
        <v>14</v>
      </c>
      <c r="R207"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208" spans="1:18" s="4" customFormat="1" ht="19" customHeight="1" x14ac:dyDescent="0.25">
      <c r="A208" s="66"/>
      <c r="B208" s="54">
        <f t="shared" si="6"/>
        <v>0</v>
      </c>
      <c r="C208" s="32"/>
      <c r="D208" s="32" t="s">
        <v>501</v>
      </c>
      <c r="E208" s="32"/>
      <c r="F208" s="33">
        <v>82174</v>
      </c>
      <c r="G208" s="105" t="s">
        <v>49</v>
      </c>
      <c r="H208" s="105" t="s">
        <v>621</v>
      </c>
      <c r="I208" s="100" t="s">
        <v>641</v>
      </c>
      <c r="J208" s="25">
        <v>7</v>
      </c>
      <c r="K208" s="26">
        <v>6</v>
      </c>
      <c r="L208" s="33"/>
      <c r="M208" s="28">
        <v>1</v>
      </c>
      <c r="N208" s="28" t="s">
        <v>505</v>
      </c>
      <c r="O208" s="25">
        <v>11</v>
      </c>
      <c r="P208" s="31">
        <f t="shared" si="7"/>
        <v>7</v>
      </c>
      <c r="Q208" s="55">
        <f t="shared" si="8"/>
        <v>14</v>
      </c>
      <c r="R208"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209" spans="1:18" s="4" customFormat="1" ht="19" customHeight="1" x14ac:dyDescent="0.25">
      <c r="A209" s="66"/>
      <c r="B209" s="54">
        <f t="shared" si="6"/>
        <v>0</v>
      </c>
      <c r="C209" s="32"/>
      <c r="D209" s="32" t="s">
        <v>501</v>
      </c>
      <c r="E209" s="32"/>
      <c r="F209" s="33">
        <v>82175</v>
      </c>
      <c r="G209" s="105" t="s">
        <v>49</v>
      </c>
      <c r="H209" s="105" t="s">
        <v>621</v>
      </c>
      <c r="I209" s="100" t="s">
        <v>642</v>
      </c>
      <c r="J209" s="25">
        <v>7</v>
      </c>
      <c r="K209" s="26">
        <v>6</v>
      </c>
      <c r="L209" s="33"/>
      <c r="M209" s="28">
        <v>1</v>
      </c>
      <c r="N209" s="28" t="s">
        <v>505</v>
      </c>
      <c r="O209" s="25">
        <v>11</v>
      </c>
      <c r="P209" s="31">
        <f t="shared" si="7"/>
        <v>7</v>
      </c>
      <c r="Q209" s="55">
        <f t="shared" si="8"/>
        <v>14</v>
      </c>
      <c r="R209"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210" spans="1:18" s="4" customFormat="1" ht="19" customHeight="1" x14ac:dyDescent="0.25">
      <c r="A210" s="66"/>
      <c r="B210" s="54">
        <f t="shared" si="6"/>
        <v>0</v>
      </c>
      <c r="C210" s="32"/>
      <c r="D210" s="32" t="s">
        <v>501</v>
      </c>
      <c r="E210" s="32"/>
      <c r="F210" s="33">
        <v>81351</v>
      </c>
      <c r="G210" s="105" t="s">
        <v>50</v>
      </c>
      <c r="H210" s="105" t="s">
        <v>13</v>
      </c>
      <c r="I210" s="100" t="s">
        <v>283</v>
      </c>
      <c r="J210" s="25">
        <v>6</v>
      </c>
      <c r="K210" s="26">
        <v>5</v>
      </c>
      <c r="L210" s="33"/>
      <c r="M210" s="28">
        <v>1</v>
      </c>
      <c r="N210" s="28" t="s">
        <v>505</v>
      </c>
      <c r="O210" s="25">
        <v>11</v>
      </c>
      <c r="P210" s="31">
        <f t="shared" si="7"/>
        <v>8</v>
      </c>
      <c r="Q210" s="55">
        <f t="shared" si="8"/>
        <v>14</v>
      </c>
      <c r="R210"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211" spans="1:18" s="4" customFormat="1" ht="19" customHeight="1" x14ac:dyDescent="0.25">
      <c r="A211" s="66"/>
      <c r="B211" s="54">
        <f t="shared" si="6"/>
        <v>0</v>
      </c>
      <c r="C211" s="32"/>
      <c r="D211" s="32" t="s">
        <v>4</v>
      </c>
      <c r="E211" s="32"/>
      <c r="F211" s="33">
        <v>82113</v>
      </c>
      <c r="G211" s="105" t="s">
        <v>51</v>
      </c>
      <c r="H211" s="105" t="s">
        <v>13</v>
      </c>
      <c r="I211" s="100" t="s">
        <v>285</v>
      </c>
      <c r="J211" s="25">
        <v>5</v>
      </c>
      <c r="K211" s="26">
        <v>4</v>
      </c>
      <c r="L211" s="33"/>
      <c r="M211" s="28">
        <v>1</v>
      </c>
      <c r="N211" s="28" t="s">
        <v>505</v>
      </c>
      <c r="O211" s="25">
        <v>13</v>
      </c>
      <c r="P211" s="31">
        <f t="shared" si="7"/>
        <v>7</v>
      </c>
      <c r="Q211" s="55">
        <f t="shared" si="8"/>
        <v>12</v>
      </c>
      <c r="R211"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12</v>
      </c>
    </row>
    <row r="212" spans="1:18" s="4" customFormat="1" ht="19" customHeight="1" x14ac:dyDescent="0.25">
      <c r="A212" s="66"/>
      <c r="B212" s="54">
        <f t="shared" si="6"/>
        <v>0</v>
      </c>
      <c r="C212" s="32"/>
      <c r="D212" s="32" t="s">
        <v>4</v>
      </c>
      <c r="E212" s="32"/>
      <c r="F212" s="33">
        <v>83713</v>
      </c>
      <c r="G212" s="105" t="s">
        <v>51</v>
      </c>
      <c r="H212" s="105" t="s">
        <v>13</v>
      </c>
      <c r="I212" s="100" t="s">
        <v>286</v>
      </c>
      <c r="J212" s="25">
        <v>5</v>
      </c>
      <c r="K212" s="26">
        <v>4</v>
      </c>
      <c r="L212" s="33"/>
      <c r="M212" s="28">
        <v>1</v>
      </c>
      <c r="N212" s="28" t="s">
        <v>505</v>
      </c>
      <c r="O212" s="25">
        <v>13</v>
      </c>
      <c r="P212" s="31">
        <f t="shared" si="7"/>
        <v>7</v>
      </c>
      <c r="Q212" s="55">
        <f t="shared" si="8"/>
        <v>12</v>
      </c>
      <c r="R212"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12</v>
      </c>
    </row>
    <row r="213" spans="1:18" s="4" customFormat="1" ht="19" customHeight="1" x14ac:dyDescent="0.25">
      <c r="A213" s="66"/>
      <c r="B213" s="54">
        <f t="shared" si="6"/>
        <v>0</v>
      </c>
      <c r="C213" s="32"/>
      <c r="D213" s="32" t="s">
        <v>501</v>
      </c>
      <c r="E213" s="32"/>
      <c r="F213" s="33">
        <v>83717</v>
      </c>
      <c r="G213" s="105" t="s">
        <v>51</v>
      </c>
      <c r="H213" s="105" t="s">
        <v>13</v>
      </c>
      <c r="I213" s="100" t="s">
        <v>284</v>
      </c>
      <c r="J213" s="25">
        <v>5</v>
      </c>
      <c r="K213" s="26">
        <v>4</v>
      </c>
      <c r="L213" s="33"/>
      <c r="M213" s="28">
        <v>3</v>
      </c>
      <c r="N213" s="28" t="s">
        <v>505</v>
      </c>
      <c r="O213" s="25">
        <v>21</v>
      </c>
      <c r="P213" s="31">
        <f t="shared" si="7"/>
        <v>51</v>
      </c>
      <c r="Q213" s="55">
        <f t="shared" si="8"/>
        <v>4</v>
      </c>
      <c r="R213"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4</v>
      </c>
    </row>
    <row r="214" spans="1:18" s="4" customFormat="1" ht="19" customHeight="1" x14ac:dyDescent="0.25">
      <c r="A214" s="66"/>
      <c r="B214" s="54">
        <f t="shared" ref="B214:B277" si="9">A214*M214</f>
        <v>0</v>
      </c>
      <c r="C214" s="32"/>
      <c r="D214" s="32" t="s">
        <v>501</v>
      </c>
      <c r="E214" s="32"/>
      <c r="F214" s="33">
        <v>78151</v>
      </c>
      <c r="G214" s="105" t="s">
        <v>52</v>
      </c>
      <c r="H214" s="105" t="s">
        <v>13</v>
      </c>
      <c r="I214" s="100" t="s">
        <v>297</v>
      </c>
      <c r="J214" s="25">
        <v>4</v>
      </c>
      <c r="K214" s="26">
        <v>3</v>
      </c>
      <c r="L214" s="33"/>
      <c r="M214" s="28">
        <v>3</v>
      </c>
      <c r="N214" s="28" t="s">
        <v>505</v>
      </c>
      <c r="O214" s="25">
        <v>6</v>
      </c>
      <c r="P214" s="31">
        <f t="shared" ref="P214:P277" si="10">IF($K$18-O214-J214-L214&lt;=0,$K$18-O214-J214-L214+52,$K$18-O214-J214-L214)</f>
        <v>15</v>
      </c>
      <c r="Q214" s="55">
        <f t="shared" ref="Q214:Q277" si="11">IF($K$18-O214&lt;=0,$K$18-O214+52,$K$18-O214)</f>
        <v>19</v>
      </c>
      <c r="R214"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19</v>
      </c>
    </row>
    <row r="215" spans="1:18" s="4" customFormat="1" ht="19" customHeight="1" x14ac:dyDescent="0.25">
      <c r="A215" s="66"/>
      <c r="B215" s="54">
        <f t="shared" si="9"/>
        <v>0</v>
      </c>
      <c r="C215" s="32"/>
      <c r="D215" s="32" t="s">
        <v>501</v>
      </c>
      <c r="E215" s="32"/>
      <c r="F215" s="33">
        <v>78152</v>
      </c>
      <c r="G215" s="105" t="s">
        <v>52</v>
      </c>
      <c r="H215" s="105" t="s">
        <v>13</v>
      </c>
      <c r="I215" s="100" t="s">
        <v>296</v>
      </c>
      <c r="J215" s="25">
        <v>4</v>
      </c>
      <c r="K215" s="26">
        <v>3</v>
      </c>
      <c r="L215" s="33"/>
      <c r="M215" s="28">
        <v>3</v>
      </c>
      <c r="N215" s="28" t="s">
        <v>505</v>
      </c>
      <c r="O215" s="25">
        <v>6</v>
      </c>
      <c r="P215" s="31">
        <f t="shared" si="10"/>
        <v>15</v>
      </c>
      <c r="Q215" s="55">
        <f t="shared" si="11"/>
        <v>19</v>
      </c>
      <c r="R215"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19</v>
      </c>
    </row>
    <row r="216" spans="1:18" s="4" customFormat="1" ht="19" customHeight="1" x14ac:dyDescent="0.25">
      <c r="A216" s="66"/>
      <c r="B216" s="54">
        <f t="shared" si="9"/>
        <v>0</v>
      </c>
      <c r="C216" s="32"/>
      <c r="D216" s="32" t="s">
        <v>501</v>
      </c>
      <c r="E216" s="32"/>
      <c r="F216" s="33">
        <v>80300</v>
      </c>
      <c r="G216" s="105" t="s">
        <v>52</v>
      </c>
      <c r="H216" s="105" t="s">
        <v>13</v>
      </c>
      <c r="I216" s="100" t="s">
        <v>291</v>
      </c>
      <c r="J216" s="25">
        <v>4</v>
      </c>
      <c r="K216" s="26">
        <v>3</v>
      </c>
      <c r="L216" s="33"/>
      <c r="M216" s="28">
        <v>3</v>
      </c>
      <c r="N216" s="28" t="s">
        <v>505</v>
      </c>
      <c r="O216" s="25">
        <v>6</v>
      </c>
      <c r="P216" s="31">
        <f t="shared" si="10"/>
        <v>15</v>
      </c>
      <c r="Q216" s="55">
        <f t="shared" si="11"/>
        <v>19</v>
      </c>
      <c r="R216"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19</v>
      </c>
    </row>
    <row r="217" spans="1:18" s="4" customFormat="1" ht="19" customHeight="1" x14ac:dyDescent="0.25">
      <c r="A217" s="66"/>
      <c r="B217" s="54">
        <f t="shared" si="9"/>
        <v>0</v>
      </c>
      <c r="C217" s="32"/>
      <c r="D217" s="32" t="s">
        <v>501</v>
      </c>
      <c r="E217" s="32"/>
      <c r="F217" s="33">
        <v>83800</v>
      </c>
      <c r="G217" s="105" t="s">
        <v>52</v>
      </c>
      <c r="H217" s="105" t="s">
        <v>13</v>
      </c>
      <c r="I217" s="100" t="s">
        <v>287</v>
      </c>
      <c r="J217" s="25">
        <v>4</v>
      </c>
      <c r="K217" s="26">
        <v>3</v>
      </c>
      <c r="L217" s="33"/>
      <c r="M217" s="28">
        <v>3</v>
      </c>
      <c r="N217" s="28" t="s">
        <v>505</v>
      </c>
      <c r="O217" s="25">
        <v>6</v>
      </c>
      <c r="P217" s="31">
        <f t="shared" si="10"/>
        <v>15</v>
      </c>
      <c r="Q217" s="55">
        <f t="shared" si="11"/>
        <v>19</v>
      </c>
      <c r="R217"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19</v>
      </c>
    </row>
    <row r="218" spans="1:18" s="4" customFormat="1" ht="19" customHeight="1" x14ac:dyDescent="0.25">
      <c r="A218" s="66"/>
      <c r="B218" s="54">
        <f t="shared" si="9"/>
        <v>0</v>
      </c>
      <c r="C218" s="32"/>
      <c r="D218" s="32" t="s">
        <v>501</v>
      </c>
      <c r="E218" s="32"/>
      <c r="F218" s="33">
        <v>83802</v>
      </c>
      <c r="G218" s="105" t="s">
        <v>52</v>
      </c>
      <c r="H218" s="105" t="s">
        <v>13</v>
      </c>
      <c r="I218" s="100" t="s">
        <v>288</v>
      </c>
      <c r="J218" s="25">
        <v>4</v>
      </c>
      <c r="K218" s="26">
        <v>3</v>
      </c>
      <c r="L218" s="33"/>
      <c r="M218" s="28">
        <v>3</v>
      </c>
      <c r="N218" s="28" t="s">
        <v>505</v>
      </c>
      <c r="O218" s="25">
        <v>6</v>
      </c>
      <c r="P218" s="31">
        <f t="shared" si="10"/>
        <v>15</v>
      </c>
      <c r="Q218" s="55">
        <f t="shared" si="11"/>
        <v>19</v>
      </c>
      <c r="R218"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19</v>
      </c>
    </row>
    <row r="219" spans="1:18" s="4" customFormat="1" ht="19" customHeight="1" x14ac:dyDescent="0.25">
      <c r="A219" s="66"/>
      <c r="B219" s="54">
        <f t="shared" si="9"/>
        <v>0</v>
      </c>
      <c r="C219" s="32"/>
      <c r="D219" s="32" t="s">
        <v>501</v>
      </c>
      <c r="E219" s="32"/>
      <c r="F219" s="33">
        <v>83804</v>
      </c>
      <c r="G219" s="105" t="s">
        <v>52</v>
      </c>
      <c r="H219" s="105" t="s">
        <v>13</v>
      </c>
      <c r="I219" s="100" t="s">
        <v>289</v>
      </c>
      <c r="J219" s="25">
        <v>4</v>
      </c>
      <c r="K219" s="26">
        <v>3</v>
      </c>
      <c r="L219" s="33"/>
      <c r="M219" s="28">
        <v>3</v>
      </c>
      <c r="N219" s="28" t="s">
        <v>505</v>
      </c>
      <c r="O219" s="25">
        <v>6</v>
      </c>
      <c r="P219" s="31">
        <f t="shared" si="10"/>
        <v>15</v>
      </c>
      <c r="Q219" s="55">
        <f t="shared" si="11"/>
        <v>19</v>
      </c>
      <c r="R219"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19</v>
      </c>
    </row>
    <row r="220" spans="1:18" s="4" customFormat="1" ht="19" customHeight="1" x14ac:dyDescent="0.25">
      <c r="A220" s="66"/>
      <c r="B220" s="54">
        <f t="shared" si="9"/>
        <v>0</v>
      </c>
      <c r="C220" s="32"/>
      <c r="D220" s="32" t="s">
        <v>501</v>
      </c>
      <c r="E220" s="32"/>
      <c r="F220" s="33">
        <v>83805</v>
      </c>
      <c r="G220" s="105" t="s">
        <v>52</v>
      </c>
      <c r="H220" s="105" t="s">
        <v>13</v>
      </c>
      <c r="I220" s="100" t="s">
        <v>290</v>
      </c>
      <c r="J220" s="25">
        <v>4</v>
      </c>
      <c r="K220" s="26">
        <v>3</v>
      </c>
      <c r="L220" s="33"/>
      <c r="M220" s="28">
        <v>3</v>
      </c>
      <c r="N220" s="28" t="s">
        <v>505</v>
      </c>
      <c r="O220" s="25">
        <v>6</v>
      </c>
      <c r="P220" s="31">
        <f t="shared" si="10"/>
        <v>15</v>
      </c>
      <c r="Q220" s="55">
        <f t="shared" si="11"/>
        <v>19</v>
      </c>
      <c r="R220"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19</v>
      </c>
    </row>
    <row r="221" spans="1:18" s="4" customFormat="1" ht="19" customHeight="1" x14ac:dyDescent="0.25">
      <c r="A221" s="66"/>
      <c r="B221" s="54">
        <f t="shared" si="9"/>
        <v>0</v>
      </c>
      <c r="C221" s="32"/>
      <c r="D221" s="32" t="s">
        <v>501</v>
      </c>
      <c r="E221" s="32"/>
      <c r="F221" s="33">
        <v>83806</v>
      </c>
      <c r="G221" s="105" t="s">
        <v>52</v>
      </c>
      <c r="H221" s="105" t="s">
        <v>13</v>
      </c>
      <c r="I221" s="100" t="s">
        <v>294</v>
      </c>
      <c r="J221" s="25">
        <v>4</v>
      </c>
      <c r="K221" s="26">
        <v>3</v>
      </c>
      <c r="L221" s="33"/>
      <c r="M221" s="28">
        <v>3</v>
      </c>
      <c r="N221" s="28" t="s">
        <v>505</v>
      </c>
      <c r="O221" s="25">
        <v>6</v>
      </c>
      <c r="P221" s="31">
        <f t="shared" si="10"/>
        <v>15</v>
      </c>
      <c r="Q221" s="55">
        <f t="shared" si="11"/>
        <v>19</v>
      </c>
      <c r="R221"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19</v>
      </c>
    </row>
    <row r="222" spans="1:18" s="4" customFormat="1" ht="19" customHeight="1" x14ac:dyDescent="0.25">
      <c r="A222" s="66"/>
      <c r="B222" s="54">
        <f t="shared" si="9"/>
        <v>0</v>
      </c>
      <c r="C222" s="32"/>
      <c r="D222" s="32" t="s">
        <v>501</v>
      </c>
      <c r="E222" s="32"/>
      <c r="F222" s="33">
        <v>83807</v>
      </c>
      <c r="G222" s="105" t="s">
        <v>52</v>
      </c>
      <c r="H222" s="105" t="s">
        <v>13</v>
      </c>
      <c r="I222" s="100" t="s">
        <v>295</v>
      </c>
      <c r="J222" s="25">
        <v>4</v>
      </c>
      <c r="K222" s="26">
        <v>3</v>
      </c>
      <c r="L222" s="33"/>
      <c r="M222" s="28">
        <v>3</v>
      </c>
      <c r="N222" s="28" t="s">
        <v>505</v>
      </c>
      <c r="O222" s="25">
        <v>6</v>
      </c>
      <c r="P222" s="31">
        <f t="shared" si="10"/>
        <v>15</v>
      </c>
      <c r="Q222" s="55">
        <f t="shared" si="11"/>
        <v>19</v>
      </c>
      <c r="R222"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19</v>
      </c>
    </row>
    <row r="223" spans="1:18" s="4" customFormat="1" ht="19" customHeight="1" x14ac:dyDescent="0.25">
      <c r="A223" s="66"/>
      <c r="B223" s="54">
        <f t="shared" si="9"/>
        <v>0</v>
      </c>
      <c r="C223" s="32"/>
      <c r="D223" s="32" t="s">
        <v>501</v>
      </c>
      <c r="E223" s="32"/>
      <c r="F223" s="33">
        <v>83808</v>
      </c>
      <c r="G223" s="105" t="s">
        <v>52</v>
      </c>
      <c r="H223" s="105" t="s">
        <v>13</v>
      </c>
      <c r="I223" s="100" t="s">
        <v>292</v>
      </c>
      <c r="J223" s="25">
        <v>4</v>
      </c>
      <c r="K223" s="26">
        <v>3</v>
      </c>
      <c r="L223" s="33"/>
      <c r="M223" s="28">
        <v>3</v>
      </c>
      <c r="N223" s="28" t="s">
        <v>505</v>
      </c>
      <c r="O223" s="25">
        <v>6</v>
      </c>
      <c r="P223" s="31">
        <f t="shared" si="10"/>
        <v>15</v>
      </c>
      <c r="Q223" s="55">
        <f t="shared" si="11"/>
        <v>19</v>
      </c>
      <c r="R223"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19</v>
      </c>
    </row>
    <row r="224" spans="1:18" s="4" customFormat="1" ht="19" customHeight="1" x14ac:dyDescent="0.25">
      <c r="A224" s="66"/>
      <c r="B224" s="54">
        <f t="shared" si="9"/>
        <v>0</v>
      </c>
      <c r="C224" s="32"/>
      <c r="D224" s="32" t="s">
        <v>501</v>
      </c>
      <c r="E224" s="32"/>
      <c r="F224" s="33">
        <v>83809</v>
      </c>
      <c r="G224" s="105" t="s">
        <v>52</v>
      </c>
      <c r="H224" s="105" t="s">
        <v>13</v>
      </c>
      <c r="I224" s="100" t="s">
        <v>293</v>
      </c>
      <c r="J224" s="25">
        <v>4</v>
      </c>
      <c r="K224" s="26">
        <v>3</v>
      </c>
      <c r="L224" s="33"/>
      <c r="M224" s="28">
        <v>3</v>
      </c>
      <c r="N224" s="28" t="s">
        <v>505</v>
      </c>
      <c r="O224" s="25">
        <v>6</v>
      </c>
      <c r="P224" s="31">
        <f t="shared" si="10"/>
        <v>15</v>
      </c>
      <c r="Q224" s="55">
        <f t="shared" si="11"/>
        <v>19</v>
      </c>
      <c r="R224"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19</v>
      </c>
    </row>
    <row r="225" spans="1:18" s="4" customFormat="1" ht="19" customHeight="1" x14ac:dyDescent="0.25">
      <c r="A225" s="66"/>
      <c r="B225" s="54">
        <f t="shared" si="9"/>
        <v>0</v>
      </c>
      <c r="C225" s="32"/>
      <c r="D225" s="32" t="s">
        <v>501</v>
      </c>
      <c r="E225" s="32"/>
      <c r="F225" s="33">
        <v>78224</v>
      </c>
      <c r="G225" s="105" t="s">
        <v>53</v>
      </c>
      <c r="H225" s="105" t="s">
        <v>13</v>
      </c>
      <c r="I225" s="100" t="s">
        <v>299</v>
      </c>
      <c r="J225" s="25">
        <v>7</v>
      </c>
      <c r="K225" s="26">
        <v>6</v>
      </c>
      <c r="L225" s="33"/>
      <c r="M225" s="28">
        <v>1</v>
      </c>
      <c r="N225" s="28" t="s">
        <v>505</v>
      </c>
      <c r="O225" s="25">
        <v>14</v>
      </c>
      <c r="P225" s="31">
        <f t="shared" si="10"/>
        <v>4</v>
      </c>
      <c r="Q225" s="55">
        <f t="shared" si="11"/>
        <v>11</v>
      </c>
      <c r="R225"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11</v>
      </c>
    </row>
    <row r="226" spans="1:18" s="4" customFormat="1" ht="19" customHeight="1" x14ac:dyDescent="0.25">
      <c r="A226" s="82"/>
      <c r="B226" s="54">
        <f t="shared" si="9"/>
        <v>0</v>
      </c>
      <c r="C226" s="32" t="s">
        <v>612</v>
      </c>
      <c r="D226" s="32" t="s">
        <v>502</v>
      </c>
      <c r="E226" s="83"/>
      <c r="F226" s="95">
        <v>78267</v>
      </c>
      <c r="G226" s="106" t="s">
        <v>53</v>
      </c>
      <c r="H226" s="106" t="s">
        <v>13</v>
      </c>
      <c r="I226" s="94" t="s">
        <v>571</v>
      </c>
      <c r="J226" s="25">
        <v>7</v>
      </c>
      <c r="K226" s="26">
        <v>6</v>
      </c>
      <c r="L226" s="33">
        <v>7</v>
      </c>
      <c r="M226" s="28">
        <v>1</v>
      </c>
      <c r="N226" s="28" t="s">
        <v>505</v>
      </c>
      <c r="O226" s="25">
        <v>14</v>
      </c>
      <c r="P226" s="31">
        <f t="shared" si="10"/>
        <v>49</v>
      </c>
      <c r="Q226" s="55">
        <f t="shared" si="11"/>
        <v>11</v>
      </c>
      <c r="R226"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4</v>
      </c>
    </row>
    <row r="227" spans="1:18" s="4" customFormat="1" ht="19" customHeight="1" x14ac:dyDescent="0.25">
      <c r="A227" s="66"/>
      <c r="B227" s="54">
        <f t="shared" si="9"/>
        <v>0</v>
      </c>
      <c r="C227" s="32"/>
      <c r="D227" s="32" t="s">
        <v>501</v>
      </c>
      <c r="E227" s="32"/>
      <c r="F227" s="33">
        <v>81887</v>
      </c>
      <c r="G227" s="105" t="s">
        <v>53</v>
      </c>
      <c r="H227" s="105" t="s">
        <v>569</v>
      </c>
      <c r="I227" s="100" t="s">
        <v>298</v>
      </c>
      <c r="J227" s="25">
        <v>7</v>
      </c>
      <c r="K227" s="26">
        <v>6</v>
      </c>
      <c r="L227" s="33"/>
      <c r="M227" s="28">
        <v>1</v>
      </c>
      <c r="N227" s="28" t="s">
        <v>505</v>
      </c>
      <c r="O227" s="25">
        <v>14</v>
      </c>
      <c r="P227" s="31">
        <f t="shared" si="10"/>
        <v>4</v>
      </c>
      <c r="Q227" s="55">
        <f t="shared" si="11"/>
        <v>11</v>
      </c>
      <c r="R227"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11</v>
      </c>
    </row>
    <row r="228" spans="1:18" s="4" customFormat="1" ht="19" customHeight="1" x14ac:dyDescent="0.25">
      <c r="A228" s="66"/>
      <c r="B228" s="54">
        <f t="shared" si="9"/>
        <v>0</v>
      </c>
      <c r="C228" s="32"/>
      <c r="D228" s="32" t="s">
        <v>502</v>
      </c>
      <c r="E228" s="32"/>
      <c r="F228" s="33">
        <v>81891</v>
      </c>
      <c r="G228" s="105" t="s">
        <v>53</v>
      </c>
      <c r="H228" s="105" t="s">
        <v>13</v>
      </c>
      <c r="I228" s="100" t="s">
        <v>300</v>
      </c>
      <c r="J228" s="25">
        <v>7</v>
      </c>
      <c r="K228" s="26">
        <v>6</v>
      </c>
      <c r="L228" s="33">
        <v>7</v>
      </c>
      <c r="M228" s="28">
        <v>1</v>
      </c>
      <c r="N228" s="28" t="s">
        <v>505</v>
      </c>
      <c r="O228" s="25">
        <v>14</v>
      </c>
      <c r="P228" s="31">
        <f t="shared" si="10"/>
        <v>49</v>
      </c>
      <c r="Q228" s="55">
        <f t="shared" si="11"/>
        <v>11</v>
      </c>
      <c r="R228"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4</v>
      </c>
    </row>
    <row r="229" spans="1:18" s="4" customFormat="1" ht="19" customHeight="1" x14ac:dyDescent="0.25">
      <c r="A229" s="66"/>
      <c r="B229" s="54">
        <f t="shared" si="9"/>
        <v>0</v>
      </c>
      <c r="C229" s="32"/>
      <c r="D229" s="32" t="s">
        <v>502</v>
      </c>
      <c r="E229" s="32"/>
      <c r="F229" s="33">
        <v>81892</v>
      </c>
      <c r="G229" s="105" t="s">
        <v>53</v>
      </c>
      <c r="H229" s="105" t="s">
        <v>13</v>
      </c>
      <c r="I229" s="100" t="s">
        <v>301</v>
      </c>
      <c r="J229" s="25">
        <v>7</v>
      </c>
      <c r="K229" s="26">
        <v>6</v>
      </c>
      <c r="L229" s="33">
        <v>7</v>
      </c>
      <c r="M229" s="28">
        <v>1</v>
      </c>
      <c r="N229" s="28" t="s">
        <v>505</v>
      </c>
      <c r="O229" s="25">
        <v>14</v>
      </c>
      <c r="P229" s="31">
        <f t="shared" si="10"/>
        <v>49</v>
      </c>
      <c r="Q229" s="55">
        <f t="shared" si="11"/>
        <v>11</v>
      </c>
      <c r="R229"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4</v>
      </c>
    </row>
    <row r="230" spans="1:18" s="4" customFormat="1" ht="19" customHeight="1" x14ac:dyDescent="0.25">
      <c r="A230" s="66"/>
      <c r="B230" s="54">
        <f t="shared" si="9"/>
        <v>0</v>
      </c>
      <c r="C230" s="32"/>
      <c r="D230" s="32" t="s">
        <v>502</v>
      </c>
      <c r="E230" s="32"/>
      <c r="F230" s="33">
        <v>81893</v>
      </c>
      <c r="G230" s="105" t="s">
        <v>53</v>
      </c>
      <c r="H230" s="105" t="s">
        <v>13</v>
      </c>
      <c r="I230" s="100" t="s">
        <v>302</v>
      </c>
      <c r="J230" s="25">
        <v>7</v>
      </c>
      <c r="K230" s="26">
        <v>6</v>
      </c>
      <c r="L230" s="33">
        <v>7</v>
      </c>
      <c r="M230" s="28">
        <v>1</v>
      </c>
      <c r="N230" s="28" t="s">
        <v>505</v>
      </c>
      <c r="O230" s="25">
        <v>14</v>
      </c>
      <c r="P230" s="31">
        <f t="shared" si="10"/>
        <v>49</v>
      </c>
      <c r="Q230" s="55">
        <f t="shared" si="11"/>
        <v>11</v>
      </c>
      <c r="R230"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4</v>
      </c>
    </row>
    <row r="231" spans="1:18" s="4" customFormat="1" ht="19" customHeight="1" x14ac:dyDescent="0.25">
      <c r="A231" s="66"/>
      <c r="B231" s="54">
        <f t="shared" si="9"/>
        <v>0</v>
      </c>
      <c r="C231" s="32"/>
      <c r="D231" s="32" t="s">
        <v>502</v>
      </c>
      <c r="E231" s="32"/>
      <c r="F231" s="33">
        <v>81894</v>
      </c>
      <c r="G231" s="105" t="s">
        <v>53</v>
      </c>
      <c r="H231" s="105" t="s">
        <v>13</v>
      </c>
      <c r="I231" s="100" t="s">
        <v>303</v>
      </c>
      <c r="J231" s="25">
        <v>7</v>
      </c>
      <c r="K231" s="26">
        <v>6</v>
      </c>
      <c r="L231" s="33">
        <v>7</v>
      </c>
      <c r="M231" s="28">
        <v>1</v>
      </c>
      <c r="N231" s="28" t="s">
        <v>505</v>
      </c>
      <c r="O231" s="25">
        <v>14</v>
      </c>
      <c r="P231" s="31">
        <f t="shared" si="10"/>
        <v>49</v>
      </c>
      <c r="Q231" s="55">
        <f t="shared" si="11"/>
        <v>11</v>
      </c>
      <c r="R231"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4</v>
      </c>
    </row>
    <row r="232" spans="1:18" s="4" customFormat="1" ht="19" customHeight="1" x14ac:dyDescent="0.25">
      <c r="A232" s="82"/>
      <c r="B232" s="54">
        <f t="shared" si="9"/>
        <v>0</v>
      </c>
      <c r="C232" s="32" t="s">
        <v>612</v>
      </c>
      <c r="D232" s="83"/>
      <c r="E232" s="83"/>
      <c r="F232" s="95">
        <v>78266</v>
      </c>
      <c r="G232" s="106" t="s">
        <v>53</v>
      </c>
      <c r="H232" s="106" t="s">
        <v>569</v>
      </c>
      <c r="I232" s="94" t="s">
        <v>570</v>
      </c>
      <c r="J232" s="25">
        <v>7</v>
      </c>
      <c r="K232" s="26">
        <v>6</v>
      </c>
      <c r="L232" s="33"/>
      <c r="M232" s="28">
        <v>1</v>
      </c>
      <c r="N232" s="28" t="s">
        <v>505</v>
      </c>
      <c r="O232" s="25">
        <v>14</v>
      </c>
      <c r="P232" s="31">
        <f t="shared" si="10"/>
        <v>4</v>
      </c>
      <c r="Q232" s="55">
        <f t="shared" si="11"/>
        <v>11</v>
      </c>
      <c r="R232"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11</v>
      </c>
    </row>
    <row r="233" spans="1:18" s="4" customFormat="1" ht="19" customHeight="1" x14ac:dyDescent="0.25">
      <c r="A233" s="66"/>
      <c r="B233" s="54">
        <f t="shared" si="9"/>
        <v>0</v>
      </c>
      <c r="C233" s="32"/>
      <c r="D233" s="32" t="s">
        <v>501</v>
      </c>
      <c r="E233" s="32"/>
      <c r="F233" s="33">
        <v>78215</v>
      </c>
      <c r="G233" s="105" t="s">
        <v>53</v>
      </c>
      <c r="H233" s="105" t="s">
        <v>124</v>
      </c>
      <c r="I233" s="100" t="s">
        <v>306</v>
      </c>
      <c r="J233" s="25">
        <v>7</v>
      </c>
      <c r="K233" s="26">
        <v>6</v>
      </c>
      <c r="L233" s="33"/>
      <c r="M233" s="28">
        <v>1</v>
      </c>
      <c r="N233" s="28" t="s">
        <v>505</v>
      </c>
      <c r="O233" s="25">
        <v>10</v>
      </c>
      <c r="P233" s="31">
        <f t="shared" si="10"/>
        <v>8</v>
      </c>
      <c r="Q233" s="55">
        <f t="shared" si="11"/>
        <v>15</v>
      </c>
      <c r="R233"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15</v>
      </c>
    </row>
    <row r="234" spans="1:18" s="4" customFormat="1" ht="19" customHeight="1" x14ac:dyDescent="0.25">
      <c r="A234" s="82"/>
      <c r="B234" s="54">
        <f t="shared" si="9"/>
        <v>0</v>
      </c>
      <c r="C234" s="83"/>
      <c r="D234" s="83"/>
      <c r="E234" s="83"/>
      <c r="F234" s="95">
        <v>78290</v>
      </c>
      <c r="G234" s="98" t="s">
        <v>53</v>
      </c>
      <c r="H234" s="98" t="s">
        <v>124</v>
      </c>
      <c r="I234" s="94" t="s">
        <v>577</v>
      </c>
      <c r="J234" s="25">
        <v>7</v>
      </c>
      <c r="K234" s="26">
        <v>6</v>
      </c>
      <c r="L234" s="33"/>
      <c r="M234" s="28">
        <v>1</v>
      </c>
      <c r="N234" s="28" t="s">
        <v>505</v>
      </c>
      <c r="O234" s="25">
        <v>10</v>
      </c>
      <c r="P234" s="31">
        <f t="shared" si="10"/>
        <v>8</v>
      </c>
      <c r="Q234" s="55">
        <f t="shared" si="11"/>
        <v>15</v>
      </c>
      <c r="R234"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15</v>
      </c>
    </row>
    <row r="235" spans="1:18" s="4" customFormat="1" ht="19" customHeight="1" x14ac:dyDescent="0.25">
      <c r="A235" s="66"/>
      <c r="B235" s="54">
        <f t="shared" si="9"/>
        <v>0</v>
      </c>
      <c r="C235" s="32" t="s">
        <v>612</v>
      </c>
      <c r="D235" s="32" t="s">
        <v>501</v>
      </c>
      <c r="E235" s="32"/>
      <c r="F235" s="33">
        <v>78247</v>
      </c>
      <c r="G235" s="105" t="s">
        <v>53</v>
      </c>
      <c r="H235" s="105" t="s">
        <v>127</v>
      </c>
      <c r="I235" s="100" t="s">
        <v>314</v>
      </c>
      <c r="J235" s="25">
        <v>7</v>
      </c>
      <c r="K235" s="26">
        <v>6</v>
      </c>
      <c r="L235" s="33"/>
      <c r="M235" s="28">
        <v>1</v>
      </c>
      <c r="N235" s="28" t="s">
        <v>505</v>
      </c>
      <c r="O235" s="25">
        <v>14</v>
      </c>
      <c r="P235" s="31">
        <f t="shared" si="10"/>
        <v>4</v>
      </c>
      <c r="Q235" s="55">
        <f t="shared" si="11"/>
        <v>11</v>
      </c>
      <c r="R235"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11</v>
      </c>
    </row>
    <row r="236" spans="1:18" s="4" customFormat="1" ht="19" customHeight="1" x14ac:dyDescent="0.25">
      <c r="A236" s="66"/>
      <c r="B236" s="54">
        <f t="shared" si="9"/>
        <v>0</v>
      </c>
      <c r="C236" s="32" t="s">
        <v>612</v>
      </c>
      <c r="D236" s="32" t="s">
        <v>501</v>
      </c>
      <c r="E236" s="32"/>
      <c r="F236" s="33">
        <v>81895</v>
      </c>
      <c r="G236" s="105" t="s">
        <v>53</v>
      </c>
      <c r="H236" s="105" t="s">
        <v>127</v>
      </c>
      <c r="I236" s="100" t="s">
        <v>312</v>
      </c>
      <c r="J236" s="25">
        <v>7</v>
      </c>
      <c r="K236" s="26">
        <v>6</v>
      </c>
      <c r="L236" s="33"/>
      <c r="M236" s="28">
        <v>1</v>
      </c>
      <c r="N236" s="28" t="s">
        <v>505</v>
      </c>
      <c r="O236" s="25">
        <v>14</v>
      </c>
      <c r="P236" s="31">
        <f t="shared" si="10"/>
        <v>4</v>
      </c>
      <c r="Q236" s="55">
        <f t="shared" si="11"/>
        <v>11</v>
      </c>
      <c r="R236"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11</v>
      </c>
    </row>
    <row r="237" spans="1:18" s="4" customFormat="1" ht="19" customHeight="1" x14ac:dyDescent="0.25">
      <c r="A237" s="66"/>
      <c r="B237" s="54">
        <f t="shared" si="9"/>
        <v>0</v>
      </c>
      <c r="C237" s="32" t="s">
        <v>612</v>
      </c>
      <c r="D237" s="32" t="s">
        <v>501</v>
      </c>
      <c r="E237" s="32" t="s">
        <v>499</v>
      </c>
      <c r="F237" s="33">
        <v>81907</v>
      </c>
      <c r="G237" s="105" t="s">
        <v>53</v>
      </c>
      <c r="H237" s="105" t="s">
        <v>127</v>
      </c>
      <c r="I237" s="100" t="s">
        <v>313</v>
      </c>
      <c r="J237" s="25">
        <v>7</v>
      </c>
      <c r="K237" s="26">
        <v>6</v>
      </c>
      <c r="L237" s="33"/>
      <c r="M237" s="28">
        <v>1</v>
      </c>
      <c r="N237" s="28" t="s">
        <v>505</v>
      </c>
      <c r="O237" s="25">
        <v>14</v>
      </c>
      <c r="P237" s="31">
        <f t="shared" si="10"/>
        <v>4</v>
      </c>
      <c r="Q237" s="55">
        <f t="shared" si="11"/>
        <v>11</v>
      </c>
      <c r="R237"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11</v>
      </c>
    </row>
    <row r="238" spans="1:18" s="4" customFormat="1" ht="19" customHeight="1" x14ac:dyDescent="0.25">
      <c r="A238" s="66"/>
      <c r="B238" s="54">
        <f t="shared" si="9"/>
        <v>0</v>
      </c>
      <c r="C238" s="32"/>
      <c r="D238" s="32" t="s">
        <v>501</v>
      </c>
      <c r="E238" s="32"/>
      <c r="F238" s="33">
        <v>78214</v>
      </c>
      <c r="G238" s="105" t="s">
        <v>53</v>
      </c>
      <c r="H238" s="105" t="s">
        <v>128</v>
      </c>
      <c r="I238" s="100" t="s">
        <v>316</v>
      </c>
      <c r="J238" s="25">
        <v>7</v>
      </c>
      <c r="K238" s="26">
        <v>6</v>
      </c>
      <c r="L238" s="33"/>
      <c r="M238" s="28">
        <v>1</v>
      </c>
      <c r="N238" s="28" t="s">
        <v>505</v>
      </c>
      <c r="O238" s="25">
        <v>10</v>
      </c>
      <c r="P238" s="31">
        <f t="shared" si="10"/>
        <v>8</v>
      </c>
      <c r="Q238" s="55">
        <f t="shared" si="11"/>
        <v>15</v>
      </c>
      <c r="R238"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15</v>
      </c>
    </row>
    <row r="239" spans="1:18" s="4" customFormat="1" ht="19" customHeight="1" x14ac:dyDescent="0.25">
      <c r="A239" s="66"/>
      <c r="B239" s="54">
        <f t="shared" si="9"/>
        <v>0</v>
      </c>
      <c r="C239" s="32"/>
      <c r="D239" s="32" t="s">
        <v>501</v>
      </c>
      <c r="E239" s="32"/>
      <c r="F239" s="33">
        <v>78248</v>
      </c>
      <c r="G239" s="105" t="s">
        <v>53</v>
      </c>
      <c r="H239" s="105" t="s">
        <v>128</v>
      </c>
      <c r="I239" s="100" t="s">
        <v>315</v>
      </c>
      <c r="J239" s="25">
        <v>7</v>
      </c>
      <c r="K239" s="26">
        <v>6</v>
      </c>
      <c r="L239" s="33"/>
      <c r="M239" s="28">
        <v>1</v>
      </c>
      <c r="N239" s="28" t="s">
        <v>505</v>
      </c>
      <c r="O239" s="25">
        <v>10</v>
      </c>
      <c r="P239" s="31">
        <f t="shared" si="10"/>
        <v>8</v>
      </c>
      <c r="Q239" s="55">
        <f t="shared" si="11"/>
        <v>15</v>
      </c>
      <c r="R239"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15</v>
      </c>
    </row>
    <row r="240" spans="1:18" s="4" customFormat="1" ht="19" customHeight="1" x14ac:dyDescent="0.25">
      <c r="A240" s="66"/>
      <c r="B240" s="54">
        <f t="shared" si="9"/>
        <v>0</v>
      </c>
      <c r="C240" s="32"/>
      <c r="D240" s="32" t="s">
        <v>4</v>
      </c>
      <c r="E240" s="32"/>
      <c r="F240" s="33">
        <v>81896</v>
      </c>
      <c r="G240" s="105" t="s">
        <v>55</v>
      </c>
      <c r="H240" s="105" t="s">
        <v>13</v>
      </c>
      <c r="I240" s="100" t="s">
        <v>317</v>
      </c>
      <c r="J240" s="25">
        <v>7</v>
      </c>
      <c r="K240" s="26">
        <v>6</v>
      </c>
      <c r="L240" s="33"/>
      <c r="M240" s="28">
        <v>1</v>
      </c>
      <c r="N240" s="28" t="s">
        <v>505</v>
      </c>
      <c r="O240" s="25">
        <v>14</v>
      </c>
      <c r="P240" s="31">
        <f t="shared" si="10"/>
        <v>4</v>
      </c>
      <c r="Q240" s="55">
        <f t="shared" si="11"/>
        <v>11</v>
      </c>
      <c r="R240"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11</v>
      </c>
    </row>
    <row r="241" spans="1:18" s="4" customFormat="1" ht="19" customHeight="1" x14ac:dyDescent="0.25">
      <c r="A241" s="66"/>
      <c r="B241" s="54">
        <f t="shared" si="9"/>
        <v>0</v>
      </c>
      <c r="C241" s="32"/>
      <c r="D241" s="32" t="s">
        <v>4</v>
      </c>
      <c r="E241" s="32"/>
      <c r="F241" s="33">
        <v>78236</v>
      </c>
      <c r="G241" s="105" t="s">
        <v>55</v>
      </c>
      <c r="H241" s="105" t="s">
        <v>125</v>
      </c>
      <c r="I241" s="100" t="s">
        <v>308</v>
      </c>
      <c r="J241" s="25">
        <v>7</v>
      </c>
      <c r="K241" s="26">
        <v>6</v>
      </c>
      <c r="L241" s="33"/>
      <c r="M241" s="28">
        <v>1</v>
      </c>
      <c r="N241" s="28" t="s">
        <v>505</v>
      </c>
      <c r="O241" s="25">
        <v>14</v>
      </c>
      <c r="P241" s="31">
        <f t="shared" si="10"/>
        <v>4</v>
      </c>
      <c r="Q241" s="55">
        <f t="shared" si="11"/>
        <v>11</v>
      </c>
      <c r="R241"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11</v>
      </c>
    </row>
    <row r="242" spans="1:18" s="4" customFormat="1" ht="19" customHeight="1" x14ac:dyDescent="0.25">
      <c r="A242" s="66"/>
      <c r="B242" s="54">
        <f t="shared" si="9"/>
        <v>0</v>
      </c>
      <c r="C242" s="32"/>
      <c r="D242" s="32" t="s">
        <v>4</v>
      </c>
      <c r="E242" s="32"/>
      <c r="F242" s="33">
        <v>81086</v>
      </c>
      <c r="G242" s="105" t="s">
        <v>55</v>
      </c>
      <c r="H242" s="105" t="s">
        <v>125</v>
      </c>
      <c r="I242" s="100" t="s">
        <v>307</v>
      </c>
      <c r="J242" s="25">
        <v>7</v>
      </c>
      <c r="K242" s="26">
        <v>6</v>
      </c>
      <c r="L242" s="33"/>
      <c r="M242" s="28">
        <v>1</v>
      </c>
      <c r="N242" s="28" t="s">
        <v>505</v>
      </c>
      <c r="O242" s="25">
        <v>14</v>
      </c>
      <c r="P242" s="31">
        <f t="shared" si="10"/>
        <v>4</v>
      </c>
      <c r="Q242" s="55">
        <f t="shared" si="11"/>
        <v>11</v>
      </c>
      <c r="R242"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11</v>
      </c>
    </row>
    <row r="243" spans="1:18" s="4" customFormat="1" ht="19" customHeight="1" x14ac:dyDescent="0.25">
      <c r="A243" s="66"/>
      <c r="B243" s="54">
        <f t="shared" si="9"/>
        <v>0</v>
      </c>
      <c r="C243" s="32"/>
      <c r="D243" s="32" t="s">
        <v>4</v>
      </c>
      <c r="E243" s="32"/>
      <c r="F243" s="33">
        <v>69140</v>
      </c>
      <c r="G243" s="105" t="s">
        <v>54</v>
      </c>
      <c r="H243" s="105" t="s">
        <v>13</v>
      </c>
      <c r="I243" s="100" t="s">
        <v>318</v>
      </c>
      <c r="J243" s="25">
        <v>7</v>
      </c>
      <c r="K243" s="26">
        <v>6</v>
      </c>
      <c r="L243" s="33"/>
      <c r="M243" s="28">
        <v>1</v>
      </c>
      <c r="N243" s="28" t="s">
        <v>505</v>
      </c>
      <c r="O243" s="25">
        <v>14</v>
      </c>
      <c r="P243" s="31">
        <f t="shared" si="10"/>
        <v>4</v>
      </c>
      <c r="Q243" s="55">
        <f t="shared" si="11"/>
        <v>11</v>
      </c>
      <c r="R243"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11</v>
      </c>
    </row>
    <row r="244" spans="1:18" s="4" customFormat="1" ht="19" customHeight="1" x14ac:dyDescent="0.25">
      <c r="A244" s="66"/>
      <c r="B244" s="54">
        <f t="shared" si="9"/>
        <v>0</v>
      </c>
      <c r="C244" s="32"/>
      <c r="D244" s="32" t="s">
        <v>4</v>
      </c>
      <c r="E244" s="32"/>
      <c r="F244" s="33">
        <v>78219</v>
      </c>
      <c r="G244" s="105" t="s">
        <v>54</v>
      </c>
      <c r="H244" s="105" t="s">
        <v>123</v>
      </c>
      <c r="I244" s="100" t="s">
        <v>305</v>
      </c>
      <c r="J244" s="25">
        <v>7</v>
      </c>
      <c r="K244" s="26">
        <v>6</v>
      </c>
      <c r="L244" s="33"/>
      <c r="M244" s="28">
        <v>1</v>
      </c>
      <c r="N244" s="28" t="s">
        <v>505</v>
      </c>
      <c r="O244" s="25">
        <v>14</v>
      </c>
      <c r="P244" s="31">
        <f t="shared" si="10"/>
        <v>4</v>
      </c>
      <c r="Q244" s="55">
        <f t="shared" si="11"/>
        <v>11</v>
      </c>
      <c r="R244"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11</v>
      </c>
    </row>
    <row r="245" spans="1:18" s="4" customFormat="1" ht="19" customHeight="1" x14ac:dyDescent="0.25">
      <c r="A245" s="66"/>
      <c r="B245" s="54">
        <f t="shared" si="9"/>
        <v>0</v>
      </c>
      <c r="C245" s="32"/>
      <c r="D245" s="32" t="s">
        <v>4</v>
      </c>
      <c r="E245" s="32"/>
      <c r="F245" s="33">
        <v>78244</v>
      </c>
      <c r="G245" s="105" t="s">
        <v>54</v>
      </c>
      <c r="H245" s="105" t="s">
        <v>574</v>
      </c>
      <c r="I245" s="100" t="s">
        <v>304</v>
      </c>
      <c r="J245" s="25">
        <v>7</v>
      </c>
      <c r="K245" s="26">
        <v>6</v>
      </c>
      <c r="L245" s="33"/>
      <c r="M245" s="28">
        <v>1</v>
      </c>
      <c r="N245" s="28" t="s">
        <v>505</v>
      </c>
      <c r="O245" s="25">
        <v>14</v>
      </c>
      <c r="P245" s="31">
        <f t="shared" si="10"/>
        <v>4</v>
      </c>
      <c r="Q245" s="55">
        <f t="shared" si="11"/>
        <v>11</v>
      </c>
      <c r="R245"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11</v>
      </c>
    </row>
    <row r="246" spans="1:18" s="4" customFormat="1" ht="19" customHeight="1" x14ac:dyDescent="0.25">
      <c r="A246" s="82"/>
      <c r="B246" s="54">
        <f t="shared" si="9"/>
        <v>0</v>
      </c>
      <c r="C246" s="32" t="s">
        <v>612</v>
      </c>
      <c r="D246" s="32" t="s">
        <v>4</v>
      </c>
      <c r="E246" s="83"/>
      <c r="F246" s="95">
        <v>78276</v>
      </c>
      <c r="G246" s="98" t="s">
        <v>54</v>
      </c>
      <c r="H246" s="98" t="s">
        <v>123</v>
      </c>
      <c r="I246" s="94" t="s">
        <v>572</v>
      </c>
      <c r="J246" s="25">
        <v>7</v>
      </c>
      <c r="K246" s="26">
        <v>6</v>
      </c>
      <c r="L246" s="33"/>
      <c r="M246" s="28">
        <v>1</v>
      </c>
      <c r="N246" s="28" t="s">
        <v>505</v>
      </c>
      <c r="O246" s="25">
        <v>14</v>
      </c>
      <c r="P246" s="31">
        <f t="shared" si="10"/>
        <v>4</v>
      </c>
      <c r="Q246" s="55">
        <f t="shared" si="11"/>
        <v>11</v>
      </c>
      <c r="R246"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11</v>
      </c>
    </row>
    <row r="247" spans="1:18" s="4" customFormat="1" ht="19" customHeight="1" x14ac:dyDescent="0.25">
      <c r="A247" s="82"/>
      <c r="B247" s="54">
        <f t="shared" si="9"/>
        <v>0</v>
      </c>
      <c r="C247" s="32" t="s">
        <v>612</v>
      </c>
      <c r="D247" s="32" t="s">
        <v>4</v>
      </c>
      <c r="E247" s="83"/>
      <c r="F247" s="95">
        <v>78279</v>
      </c>
      <c r="G247" s="97" t="s">
        <v>54</v>
      </c>
      <c r="H247" s="97" t="s">
        <v>123</v>
      </c>
      <c r="I247" s="94" t="s">
        <v>573</v>
      </c>
      <c r="J247" s="25">
        <v>7</v>
      </c>
      <c r="K247" s="26">
        <v>6</v>
      </c>
      <c r="L247" s="33"/>
      <c r="M247" s="28">
        <v>1</v>
      </c>
      <c r="N247" s="28" t="s">
        <v>505</v>
      </c>
      <c r="O247" s="25">
        <v>14</v>
      </c>
      <c r="P247" s="31">
        <f t="shared" si="10"/>
        <v>4</v>
      </c>
      <c r="Q247" s="55">
        <f t="shared" si="11"/>
        <v>11</v>
      </c>
      <c r="R247"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11</v>
      </c>
    </row>
    <row r="248" spans="1:18" s="4" customFormat="1" ht="19" customHeight="1" x14ac:dyDescent="0.25">
      <c r="A248" s="82"/>
      <c r="B248" s="54">
        <f t="shared" si="9"/>
        <v>0</v>
      </c>
      <c r="C248" s="32" t="s">
        <v>612</v>
      </c>
      <c r="D248" s="32" t="s">
        <v>4</v>
      </c>
      <c r="E248" s="83"/>
      <c r="F248" s="95">
        <v>78274</v>
      </c>
      <c r="G248" s="98" t="s">
        <v>54</v>
      </c>
      <c r="H248" s="98" t="s">
        <v>574</v>
      </c>
      <c r="I248" s="94" t="s">
        <v>575</v>
      </c>
      <c r="J248" s="25">
        <v>7</v>
      </c>
      <c r="K248" s="26">
        <v>6</v>
      </c>
      <c r="L248" s="33"/>
      <c r="M248" s="28">
        <v>1</v>
      </c>
      <c r="N248" s="28" t="s">
        <v>505</v>
      </c>
      <c r="O248" s="25">
        <v>14</v>
      </c>
      <c r="P248" s="31">
        <f t="shared" si="10"/>
        <v>4</v>
      </c>
      <c r="Q248" s="55">
        <f t="shared" si="11"/>
        <v>11</v>
      </c>
      <c r="R248"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11</v>
      </c>
    </row>
    <row r="249" spans="1:18" s="4" customFormat="1" ht="19" customHeight="1" x14ac:dyDescent="0.25">
      <c r="A249" s="82"/>
      <c r="B249" s="54">
        <f t="shared" si="9"/>
        <v>0</v>
      </c>
      <c r="C249" s="32" t="s">
        <v>612</v>
      </c>
      <c r="D249" s="32" t="s">
        <v>4</v>
      </c>
      <c r="E249" s="83"/>
      <c r="F249" s="95">
        <v>78275</v>
      </c>
      <c r="G249" s="98" t="s">
        <v>54</v>
      </c>
      <c r="H249" s="98" t="s">
        <v>574</v>
      </c>
      <c r="I249" s="94" t="s">
        <v>576</v>
      </c>
      <c r="J249" s="25">
        <v>7</v>
      </c>
      <c r="K249" s="26">
        <v>6</v>
      </c>
      <c r="L249" s="33"/>
      <c r="M249" s="28">
        <v>1</v>
      </c>
      <c r="N249" s="28" t="s">
        <v>505</v>
      </c>
      <c r="O249" s="25">
        <v>14</v>
      </c>
      <c r="P249" s="31">
        <f t="shared" si="10"/>
        <v>4</v>
      </c>
      <c r="Q249" s="55">
        <f t="shared" si="11"/>
        <v>11</v>
      </c>
      <c r="R249"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11</v>
      </c>
    </row>
    <row r="250" spans="1:18" s="4" customFormat="1" ht="19" customHeight="1" x14ac:dyDescent="0.25">
      <c r="A250" s="66"/>
      <c r="B250" s="54">
        <f t="shared" si="9"/>
        <v>0</v>
      </c>
      <c r="C250" s="32"/>
      <c r="D250" s="32" t="s">
        <v>4</v>
      </c>
      <c r="E250" s="32"/>
      <c r="F250" s="33">
        <v>78229</v>
      </c>
      <c r="G250" s="105" t="s">
        <v>54</v>
      </c>
      <c r="H250" s="105" t="s">
        <v>126</v>
      </c>
      <c r="I250" s="100" t="s">
        <v>311</v>
      </c>
      <c r="J250" s="25">
        <v>7</v>
      </c>
      <c r="K250" s="26">
        <v>6</v>
      </c>
      <c r="L250" s="33"/>
      <c r="M250" s="28">
        <v>1</v>
      </c>
      <c r="N250" s="28" t="s">
        <v>505</v>
      </c>
      <c r="O250" s="25">
        <v>14</v>
      </c>
      <c r="P250" s="31">
        <f t="shared" si="10"/>
        <v>4</v>
      </c>
      <c r="Q250" s="55">
        <f t="shared" si="11"/>
        <v>11</v>
      </c>
      <c r="R250"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11</v>
      </c>
    </row>
    <row r="251" spans="1:18" s="4" customFormat="1" ht="19" customHeight="1" x14ac:dyDescent="0.25">
      <c r="A251" s="82"/>
      <c r="B251" s="54">
        <f t="shared" si="9"/>
        <v>0</v>
      </c>
      <c r="C251" s="32" t="s">
        <v>612</v>
      </c>
      <c r="D251" s="32" t="s">
        <v>4</v>
      </c>
      <c r="E251" s="83"/>
      <c r="F251" s="95">
        <v>78283</v>
      </c>
      <c r="G251" s="97" t="s">
        <v>54</v>
      </c>
      <c r="H251" s="97" t="s">
        <v>126</v>
      </c>
      <c r="I251" s="94" t="s">
        <v>578</v>
      </c>
      <c r="J251" s="25">
        <v>7</v>
      </c>
      <c r="K251" s="26">
        <v>6</v>
      </c>
      <c r="L251" s="33"/>
      <c r="M251" s="28">
        <v>1</v>
      </c>
      <c r="N251" s="28" t="s">
        <v>505</v>
      </c>
      <c r="O251" s="25">
        <v>14</v>
      </c>
      <c r="P251" s="31">
        <f t="shared" si="10"/>
        <v>4</v>
      </c>
      <c r="Q251" s="55">
        <f t="shared" si="11"/>
        <v>11</v>
      </c>
      <c r="R251"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11</v>
      </c>
    </row>
    <row r="252" spans="1:18" s="4" customFormat="1" ht="19" customHeight="1" x14ac:dyDescent="0.25">
      <c r="A252" s="66"/>
      <c r="B252" s="54">
        <f t="shared" si="9"/>
        <v>0</v>
      </c>
      <c r="C252" s="32"/>
      <c r="D252" s="32" t="s">
        <v>4</v>
      </c>
      <c r="E252" s="32"/>
      <c r="F252" s="33">
        <v>78771</v>
      </c>
      <c r="G252" s="105" t="s">
        <v>54</v>
      </c>
      <c r="H252" s="105" t="s">
        <v>126</v>
      </c>
      <c r="I252" s="100" t="s">
        <v>309</v>
      </c>
      <c r="J252" s="25">
        <v>7</v>
      </c>
      <c r="K252" s="26">
        <v>6</v>
      </c>
      <c r="L252" s="33"/>
      <c r="M252" s="28">
        <v>1</v>
      </c>
      <c r="N252" s="28" t="s">
        <v>505</v>
      </c>
      <c r="O252" s="25">
        <v>14</v>
      </c>
      <c r="P252" s="31">
        <f t="shared" si="10"/>
        <v>4</v>
      </c>
      <c r="Q252" s="55">
        <f t="shared" si="11"/>
        <v>11</v>
      </c>
      <c r="R252"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11</v>
      </c>
    </row>
    <row r="253" spans="1:18" s="4" customFormat="1" ht="19" customHeight="1" x14ac:dyDescent="0.25">
      <c r="A253" s="66"/>
      <c r="B253" s="54">
        <f t="shared" si="9"/>
        <v>0</v>
      </c>
      <c r="C253" s="32"/>
      <c r="D253" s="32" t="s">
        <v>4</v>
      </c>
      <c r="E253" s="32"/>
      <c r="F253" s="33">
        <v>78776</v>
      </c>
      <c r="G253" s="105" t="s">
        <v>54</v>
      </c>
      <c r="H253" s="105" t="s">
        <v>126</v>
      </c>
      <c r="I253" s="100" t="s">
        <v>310</v>
      </c>
      <c r="J253" s="25">
        <v>7</v>
      </c>
      <c r="K253" s="26">
        <v>6</v>
      </c>
      <c r="L253" s="33"/>
      <c r="M253" s="28">
        <v>1</v>
      </c>
      <c r="N253" s="28" t="s">
        <v>505</v>
      </c>
      <c r="O253" s="25">
        <v>14</v>
      </c>
      <c r="P253" s="31">
        <f t="shared" si="10"/>
        <v>4</v>
      </c>
      <c r="Q253" s="55">
        <f t="shared" si="11"/>
        <v>11</v>
      </c>
      <c r="R253"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11</v>
      </c>
    </row>
    <row r="254" spans="1:18" s="4" customFormat="1" ht="19" customHeight="1" x14ac:dyDescent="0.25">
      <c r="A254" s="66"/>
      <c r="B254" s="54">
        <f t="shared" si="9"/>
        <v>0</v>
      </c>
      <c r="C254" s="32"/>
      <c r="D254" s="32" t="s">
        <v>4</v>
      </c>
      <c r="E254" s="32"/>
      <c r="F254" s="33">
        <v>69141</v>
      </c>
      <c r="G254" s="105" t="s">
        <v>54</v>
      </c>
      <c r="H254" s="105" t="s">
        <v>129</v>
      </c>
      <c r="I254" s="100" t="s">
        <v>319</v>
      </c>
      <c r="J254" s="25">
        <v>7</v>
      </c>
      <c r="K254" s="26">
        <v>6</v>
      </c>
      <c r="L254" s="33"/>
      <c r="M254" s="28">
        <v>1</v>
      </c>
      <c r="N254" s="28" t="s">
        <v>505</v>
      </c>
      <c r="O254" s="25">
        <v>14</v>
      </c>
      <c r="P254" s="31">
        <f t="shared" si="10"/>
        <v>4</v>
      </c>
      <c r="Q254" s="55">
        <f t="shared" si="11"/>
        <v>11</v>
      </c>
      <c r="R254"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11</v>
      </c>
    </row>
    <row r="255" spans="1:18" s="4" customFormat="1" ht="19" customHeight="1" x14ac:dyDescent="0.25">
      <c r="A255" s="66"/>
      <c r="B255" s="54">
        <f t="shared" si="9"/>
        <v>0</v>
      </c>
      <c r="C255" s="32"/>
      <c r="D255" s="32" t="s">
        <v>502</v>
      </c>
      <c r="E255" s="32"/>
      <c r="F255" s="33">
        <v>81901</v>
      </c>
      <c r="G255" s="105" t="s">
        <v>56</v>
      </c>
      <c r="H255" s="105" t="s">
        <v>13</v>
      </c>
      <c r="I255" s="100" t="s">
        <v>320</v>
      </c>
      <c r="J255" s="25">
        <v>7</v>
      </c>
      <c r="K255" s="26">
        <v>6</v>
      </c>
      <c r="L255" s="33">
        <v>7</v>
      </c>
      <c r="M255" s="28">
        <v>1</v>
      </c>
      <c r="N255" s="28" t="s">
        <v>505</v>
      </c>
      <c r="O255" s="25">
        <v>14</v>
      </c>
      <c r="P255" s="31">
        <f t="shared" si="10"/>
        <v>49</v>
      </c>
      <c r="Q255" s="55">
        <f t="shared" si="11"/>
        <v>11</v>
      </c>
      <c r="R255"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4</v>
      </c>
    </row>
    <row r="256" spans="1:18" s="4" customFormat="1" ht="19" customHeight="1" x14ac:dyDescent="0.25">
      <c r="A256" s="66"/>
      <c r="B256" s="54">
        <f t="shared" si="9"/>
        <v>0</v>
      </c>
      <c r="C256" s="32"/>
      <c r="D256" s="32" t="s">
        <v>502</v>
      </c>
      <c r="E256" s="32"/>
      <c r="F256" s="33">
        <v>81902</v>
      </c>
      <c r="G256" s="105" t="s">
        <v>56</v>
      </c>
      <c r="H256" s="105" t="s">
        <v>13</v>
      </c>
      <c r="I256" s="100" t="s">
        <v>321</v>
      </c>
      <c r="J256" s="25">
        <v>7</v>
      </c>
      <c r="K256" s="26">
        <v>6</v>
      </c>
      <c r="L256" s="33">
        <v>7</v>
      </c>
      <c r="M256" s="28">
        <v>1</v>
      </c>
      <c r="N256" s="28" t="s">
        <v>505</v>
      </c>
      <c r="O256" s="25">
        <v>14</v>
      </c>
      <c r="P256" s="31">
        <f t="shared" si="10"/>
        <v>49</v>
      </c>
      <c r="Q256" s="55">
        <f t="shared" si="11"/>
        <v>11</v>
      </c>
      <c r="R256"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4</v>
      </c>
    </row>
    <row r="257" spans="1:18" s="4" customFormat="1" ht="19" customHeight="1" x14ac:dyDescent="0.25">
      <c r="A257" s="66"/>
      <c r="B257" s="54">
        <f t="shared" si="9"/>
        <v>0</v>
      </c>
      <c r="C257" s="32"/>
      <c r="D257" s="32" t="s">
        <v>502</v>
      </c>
      <c r="E257" s="32"/>
      <c r="F257" s="33">
        <v>81903</v>
      </c>
      <c r="G257" s="105" t="s">
        <v>56</v>
      </c>
      <c r="H257" s="105" t="s">
        <v>13</v>
      </c>
      <c r="I257" s="100" t="s">
        <v>322</v>
      </c>
      <c r="J257" s="25">
        <v>7</v>
      </c>
      <c r="K257" s="26">
        <v>6</v>
      </c>
      <c r="L257" s="33">
        <v>7</v>
      </c>
      <c r="M257" s="28">
        <v>1</v>
      </c>
      <c r="N257" s="28" t="s">
        <v>505</v>
      </c>
      <c r="O257" s="25">
        <v>14</v>
      </c>
      <c r="P257" s="31">
        <f t="shared" si="10"/>
        <v>49</v>
      </c>
      <c r="Q257" s="55">
        <f t="shared" si="11"/>
        <v>11</v>
      </c>
      <c r="R257"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4</v>
      </c>
    </row>
    <row r="258" spans="1:18" s="4" customFormat="1" ht="19" customHeight="1" x14ac:dyDescent="0.25">
      <c r="A258" s="66"/>
      <c r="B258" s="54">
        <f t="shared" si="9"/>
        <v>0</v>
      </c>
      <c r="C258" s="32"/>
      <c r="D258" s="32" t="s">
        <v>502</v>
      </c>
      <c r="E258" s="32"/>
      <c r="F258" s="33">
        <v>81904</v>
      </c>
      <c r="G258" s="105" t="s">
        <v>56</v>
      </c>
      <c r="H258" s="105" t="s">
        <v>13</v>
      </c>
      <c r="I258" s="100" t="s">
        <v>323</v>
      </c>
      <c r="J258" s="25">
        <v>7</v>
      </c>
      <c r="K258" s="26">
        <v>6</v>
      </c>
      <c r="L258" s="33">
        <v>7</v>
      </c>
      <c r="M258" s="28">
        <v>1</v>
      </c>
      <c r="N258" s="28" t="s">
        <v>505</v>
      </c>
      <c r="O258" s="25">
        <v>14</v>
      </c>
      <c r="P258" s="31">
        <f t="shared" si="10"/>
        <v>49</v>
      </c>
      <c r="Q258" s="55">
        <f t="shared" si="11"/>
        <v>11</v>
      </c>
      <c r="R258"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4</v>
      </c>
    </row>
    <row r="259" spans="1:18" s="4" customFormat="1" ht="19" customHeight="1" x14ac:dyDescent="0.25">
      <c r="A259" s="66"/>
      <c r="B259" s="54">
        <f t="shared" si="9"/>
        <v>0</v>
      </c>
      <c r="C259" s="32"/>
      <c r="D259" s="32" t="s">
        <v>502</v>
      </c>
      <c r="E259" s="32"/>
      <c r="F259" s="33">
        <v>84007</v>
      </c>
      <c r="G259" s="105" t="s">
        <v>57</v>
      </c>
      <c r="H259" s="105" t="s">
        <v>13</v>
      </c>
      <c r="I259" s="100" t="s">
        <v>324</v>
      </c>
      <c r="J259" s="25">
        <v>7</v>
      </c>
      <c r="K259" s="26" t="s">
        <v>3</v>
      </c>
      <c r="L259" s="33">
        <v>7</v>
      </c>
      <c r="M259" s="28">
        <v>1</v>
      </c>
      <c r="N259" s="28" t="s">
        <v>505</v>
      </c>
      <c r="O259" s="25">
        <v>7</v>
      </c>
      <c r="P259" s="31">
        <f t="shared" si="10"/>
        <v>4</v>
      </c>
      <c r="Q259" s="55">
        <f t="shared" si="11"/>
        <v>18</v>
      </c>
      <c r="R259"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11</v>
      </c>
    </row>
    <row r="260" spans="1:18" s="4" customFormat="1" ht="19" customHeight="1" x14ac:dyDescent="0.25">
      <c r="A260" s="66"/>
      <c r="B260" s="54">
        <f t="shared" si="9"/>
        <v>0</v>
      </c>
      <c r="C260" s="32"/>
      <c r="D260" s="32" t="s">
        <v>502</v>
      </c>
      <c r="E260" s="32"/>
      <c r="F260" s="33">
        <v>80345</v>
      </c>
      <c r="G260" s="105" t="s">
        <v>57</v>
      </c>
      <c r="H260" s="105" t="s">
        <v>130</v>
      </c>
      <c r="I260" s="100" t="s">
        <v>325</v>
      </c>
      <c r="J260" s="25">
        <v>7</v>
      </c>
      <c r="K260" s="26" t="s">
        <v>3</v>
      </c>
      <c r="L260" s="33">
        <v>7</v>
      </c>
      <c r="M260" s="28">
        <v>1</v>
      </c>
      <c r="N260" s="28" t="s">
        <v>505</v>
      </c>
      <c r="O260" s="25">
        <v>7</v>
      </c>
      <c r="P260" s="31">
        <f t="shared" si="10"/>
        <v>4</v>
      </c>
      <c r="Q260" s="55">
        <f t="shared" si="11"/>
        <v>18</v>
      </c>
      <c r="R260"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11</v>
      </c>
    </row>
    <row r="261" spans="1:18" s="4" customFormat="1" ht="19" customHeight="1" x14ac:dyDescent="0.25">
      <c r="A261" s="66"/>
      <c r="B261" s="54">
        <f t="shared" si="9"/>
        <v>0</v>
      </c>
      <c r="C261" s="32"/>
      <c r="D261" s="32" t="s">
        <v>502</v>
      </c>
      <c r="E261" s="32"/>
      <c r="F261" s="33">
        <v>80346</v>
      </c>
      <c r="G261" s="105" t="s">
        <v>57</v>
      </c>
      <c r="H261" s="105" t="s">
        <v>130</v>
      </c>
      <c r="I261" s="100" t="s">
        <v>326</v>
      </c>
      <c r="J261" s="25">
        <v>7</v>
      </c>
      <c r="K261" s="26" t="s">
        <v>3</v>
      </c>
      <c r="L261" s="33">
        <v>7</v>
      </c>
      <c r="M261" s="28">
        <v>1</v>
      </c>
      <c r="N261" s="28" t="s">
        <v>505</v>
      </c>
      <c r="O261" s="25">
        <v>7</v>
      </c>
      <c r="P261" s="31">
        <f t="shared" si="10"/>
        <v>4</v>
      </c>
      <c r="Q261" s="55">
        <f t="shared" si="11"/>
        <v>18</v>
      </c>
      <c r="R261"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11</v>
      </c>
    </row>
    <row r="262" spans="1:18" s="4" customFormat="1" ht="19" customHeight="1" x14ac:dyDescent="0.25">
      <c r="A262" s="66"/>
      <c r="B262" s="54">
        <f t="shared" si="9"/>
        <v>0</v>
      </c>
      <c r="C262" s="32"/>
      <c r="D262" s="32" t="s">
        <v>502</v>
      </c>
      <c r="E262" s="32"/>
      <c r="F262" s="33">
        <v>84003</v>
      </c>
      <c r="G262" s="105" t="s">
        <v>57</v>
      </c>
      <c r="H262" s="105" t="s">
        <v>130</v>
      </c>
      <c r="I262" s="100" t="s">
        <v>327</v>
      </c>
      <c r="J262" s="25">
        <v>7</v>
      </c>
      <c r="K262" s="26" t="s">
        <v>3</v>
      </c>
      <c r="L262" s="33">
        <v>7</v>
      </c>
      <c r="M262" s="28">
        <v>1</v>
      </c>
      <c r="N262" s="28" t="s">
        <v>505</v>
      </c>
      <c r="O262" s="25">
        <v>7</v>
      </c>
      <c r="P262" s="31">
        <f t="shared" si="10"/>
        <v>4</v>
      </c>
      <c r="Q262" s="55">
        <f t="shared" si="11"/>
        <v>18</v>
      </c>
      <c r="R262"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11</v>
      </c>
    </row>
    <row r="263" spans="1:18" s="4" customFormat="1" ht="19" customHeight="1" x14ac:dyDescent="0.25">
      <c r="A263" s="66"/>
      <c r="B263" s="54">
        <f t="shared" si="9"/>
        <v>0</v>
      </c>
      <c r="C263" s="32"/>
      <c r="D263" s="32" t="s">
        <v>501</v>
      </c>
      <c r="E263" s="32" t="s">
        <v>499</v>
      </c>
      <c r="F263" s="33">
        <v>80392</v>
      </c>
      <c r="G263" s="105" t="s">
        <v>57</v>
      </c>
      <c r="H263" s="105" t="s">
        <v>131</v>
      </c>
      <c r="I263" s="100" t="s">
        <v>329</v>
      </c>
      <c r="J263" s="25">
        <v>7</v>
      </c>
      <c r="K263" s="26" t="s">
        <v>3</v>
      </c>
      <c r="L263" s="33"/>
      <c r="M263" s="28">
        <v>1</v>
      </c>
      <c r="N263" s="28" t="s">
        <v>505</v>
      </c>
      <c r="O263" s="25">
        <v>7</v>
      </c>
      <c r="P263" s="31">
        <f t="shared" si="10"/>
        <v>11</v>
      </c>
      <c r="Q263" s="55">
        <f t="shared" si="11"/>
        <v>18</v>
      </c>
      <c r="R263"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264" spans="1:18" s="4" customFormat="1" ht="19" customHeight="1" x14ac:dyDescent="0.25">
      <c r="A264" s="66"/>
      <c r="B264" s="54">
        <f t="shared" si="9"/>
        <v>0</v>
      </c>
      <c r="C264" s="32"/>
      <c r="D264" s="32" t="s">
        <v>501</v>
      </c>
      <c r="E264" s="32" t="s">
        <v>499</v>
      </c>
      <c r="F264" s="33">
        <v>80393</v>
      </c>
      <c r="G264" s="105" t="s">
        <v>57</v>
      </c>
      <c r="H264" s="105" t="s">
        <v>131</v>
      </c>
      <c r="I264" s="100" t="s">
        <v>331</v>
      </c>
      <c r="J264" s="25">
        <v>7</v>
      </c>
      <c r="K264" s="26" t="s">
        <v>3</v>
      </c>
      <c r="L264" s="33"/>
      <c r="M264" s="28">
        <v>1</v>
      </c>
      <c r="N264" s="28" t="s">
        <v>505</v>
      </c>
      <c r="O264" s="25">
        <v>7</v>
      </c>
      <c r="P264" s="31">
        <f t="shared" si="10"/>
        <v>11</v>
      </c>
      <c r="Q264" s="55">
        <f t="shared" si="11"/>
        <v>18</v>
      </c>
      <c r="R264"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265" spans="1:18" s="4" customFormat="1" ht="19" customHeight="1" x14ac:dyDescent="0.25">
      <c r="A265" s="66"/>
      <c r="B265" s="54">
        <f t="shared" si="9"/>
        <v>0</v>
      </c>
      <c r="C265" s="32"/>
      <c r="D265" s="32" t="s">
        <v>501</v>
      </c>
      <c r="E265" s="32" t="s">
        <v>499</v>
      </c>
      <c r="F265" s="33">
        <v>80621</v>
      </c>
      <c r="G265" s="105" t="s">
        <v>57</v>
      </c>
      <c r="H265" s="105" t="s">
        <v>131</v>
      </c>
      <c r="I265" s="100" t="s">
        <v>328</v>
      </c>
      <c r="J265" s="25">
        <v>7</v>
      </c>
      <c r="K265" s="26" t="s">
        <v>3</v>
      </c>
      <c r="L265" s="33"/>
      <c r="M265" s="28">
        <v>1</v>
      </c>
      <c r="N265" s="28" t="s">
        <v>505</v>
      </c>
      <c r="O265" s="25">
        <v>7</v>
      </c>
      <c r="P265" s="31">
        <f t="shared" si="10"/>
        <v>11</v>
      </c>
      <c r="Q265" s="55">
        <f t="shared" si="11"/>
        <v>18</v>
      </c>
      <c r="R265"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266" spans="1:18" s="4" customFormat="1" ht="19" customHeight="1" x14ac:dyDescent="0.25">
      <c r="A266" s="66"/>
      <c r="B266" s="54">
        <f t="shared" si="9"/>
        <v>0</v>
      </c>
      <c r="C266" s="32"/>
      <c r="D266" s="32" t="s">
        <v>501</v>
      </c>
      <c r="E266" s="32"/>
      <c r="F266" s="33">
        <v>80624</v>
      </c>
      <c r="G266" s="105" t="s">
        <v>57</v>
      </c>
      <c r="H266" s="105" t="s">
        <v>131</v>
      </c>
      <c r="I266" s="100" t="s">
        <v>334</v>
      </c>
      <c r="J266" s="25">
        <v>7</v>
      </c>
      <c r="K266" s="26" t="s">
        <v>3</v>
      </c>
      <c r="L266" s="33"/>
      <c r="M266" s="28">
        <v>1</v>
      </c>
      <c r="N266" s="28" t="s">
        <v>505</v>
      </c>
      <c r="O266" s="25">
        <v>7</v>
      </c>
      <c r="P266" s="31">
        <f t="shared" si="10"/>
        <v>11</v>
      </c>
      <c r="Q266" s="55">
        <f t="shared" si="11"/>
        <v>18</v>
      </c>
      <c r="R266"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267" spans="1:18" s="4" customFormat="1" ht="19" customHeight="1" x14ac:dyDescent="0.25">
      <c r="A267" s="66"/>
      <c r="B267" s="54">
        <f t="shared" si="9"/>
        <v>0</v>
      </c>
      <c r="C267" s="32"/>
      <c r="D267" s="32" t="s">
        <v>501</v>
      </c>
      <c r="E267" s="32"/>
      <c r="F267" s="33">
        <v>81090</v>
      </c>
      <c r="G267" s="105" t="s">
        <v>57</v>
      </c>
      <c r="H267" s="105" t="s">
        <v>131</v>
      </c>
      <c r="I267" s="100" t="s">
        <v>332</v>
      </c>
      <c r="J267" s="25">
        <v>7</v>
      </c>
      <c r="K267" s="26" t="s">
        <v>3</v>
      </c>
      <c r="L267" s="33"/>
      <c r="M267" s="28">
        <v>1</v>
      </c>
      <c r="N267" s="28" t="s">
        <v>505</v>
      </c>
      <c r="O267" s="25">
        <v>7</v>
      </c>
      <c r="P267" s="31">
        <f t="shared" si="10"/>
        <v>11</v>
      </c>
      <c r="Q267" s="55">
        <f t="shared" si="11"/>
        <v>18</v>
      </c>
      <c r="R267"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268" spans="1:18" s="4" customFormat="1" ht="19" customHeight="1" x14ac:dyDescent="0.25">
      <c r="A268" s="82"/>
      <c r="B268" s="54">
        <f t="shared" si="9"/>
        <v>0</v>
      </c>
      <c r="C268" s="32" t="s">
        <v>612</v>
      </c>
      <c r="D268" s="32" t="s">
        <v>501</v>
      </c>
      <c r="E268" s="83"/>
      <c r="F268" s="95">
        <v>83956</v>
      </c>
      <c r="G268" s="97" t="s">
        <v>57</v>
      </c>
      <c r="H268" s="97" t="s">
        <v>131</v>
      </c>
      <c r="I268" s="94" t="s">
        <v>579</v>
      </c>
      <c r="J268" s="25">
        <v>7</v>
      </c>
      <c r="K268" s="26" t="s">
        <v>3</v>
      </c>
      <c r="L268" s="33"/>
      <c r="M268" s="28">
        <v>1</v>
      </c>
      <c r="N268" s="28" t="s">
        <v>505</v>
      </c>
      <c r="O268" s="25">
        <v>7</v>
      </c>
      <c r="P268" s="31">
        <f t="shared" si="10"/>
        <v>11</v>
      </c>
      <c r="Q268" s="55">
        <f t="shared" si="11"/>
        <v>18</v>
      </c>
      <c r="R268"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269" spans="1:18" s="4" customFormat="1" ht="19" customHeight="1" x14ac:dyDescent="0.25">
      <c r="A269" s="82"/>
      <c r="B269" s="54">
        <f t="shared" si="9"/>
        <v>0</v>
      </c>
      <c r="C269" s="32" t="s">
        <v>612</v>
      </c>
      <c r="D269" s="32" t="s">
        <v>501</v>
      </c>
      <c r="E269" s="83"/>
      <c r="F269" s="95">
        <v>83958</v>
      </c>
      <c r="G269" s="97" t="s">
        <v>57</v>
      </c>
      <c r="H269" s="97" t="s">
        <v>131</v>
      </c>
      <c r="I269" s="94" t="s">
        <v>580</v>
      </c>
      <c r="J269" s="25">
        <v>7</v>
      </c>
      <c r="K269" s="26" t="s">
        <v>3</v>
      </c>
      <c r="L269" s="33"/>
      <c r="M269" s="28">
        <v>1</v>
      </c>
      <c r="N269" s="28" t="s">
        <v>505</v>
      </c>
      <c r="O269" s="25">
        <v>7</v>
      </c>
      <c r="P269" s="31">
        <f t="shared" si="10"/>
        <v>11</v>
      </c>
      <c r="Q269" s="55">
        <f t="shared" si="11"/>
        <v>18</v>
      </c>
      <c r="R269"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270" spans="1:18" s="4" customFormat="1" ht="19" customHeight="1" x14ac:dyDescent="0.25">
      <c r="A270" s="66"/>
      <c r="B270" s="54">
        <f t="shared" si="9"/>
        <v>0</v>
      </c>
      <c r="C270" s="32"/>
      <c r="D270" s="32" t="s">
        <v>501</v>
      </c>
      <c r="E270" s="32" t="s">
        <v>499</v>
      </c>
      <c r="F270" s="33">
        <v>84023</v>
      </c>
      <c r="G270" s="105" t="s">
        <v>57</v>
      </c>
      <c r="H270" s="105" t="s">
        <v>131</v>
      </c>
      <c r="I270" s="100" t="s">
        <v>330</v>
      </c>
      <c r="J270" s="25">
        <v>7</v>
      </c>
      <c r="K270" s="26" t="s">
        <v>3</v>
      </c>
      <c r="L270" s="33"/>
      <c r="M270" s="28">
        <v>1</v>
      </c>
      <c r="N270" s="28" t="s">
        <v>505</v>
      </c>
      <c r="O270" s="25">
        <v>7</v>
      </c>
      <c r="P270" s="31">
        <f t="shared" si="10"/>
        <v>11</v>
      </c>
      <c r="Q270" s="55">
        <f t="shared" si="11"/>
        <v>18</v>
      </c>
      <c r="R270"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271" spans="1:18" s="4" customFormat="1" ht="19" customHeight="1" x14ac:dyDescent="0.25">
      <c r="A271" s="66"/>
      <c r="B271" s="54">
        <f t="shared" si="9"/>
        <v>0</v>
      </c>
      <c r="C271" s="32"/>
      <c r="D271" s="32" t="s">
        <v>501</v>
      </c>
      <c r="E271" s="32"/>
      <c r="F271" s="33">
        <v>84044</v>
      </c>
      <c r="G271" s="105" t="s">
        <v>57</v>
      </c>
      <c r="H271" s="105" t="s">
        <v>131</v>
      </c>
      <c r="I271" s="100" t="s">
        <v>333</v>
      </c>
      <c r="J271" s="25">
        <v>7</v>
      </c>
      <c r="K271" s="26" t="s">
        <v>3</v>
      </c>
      <c r="L271" s="33"/>
      <c r="M271" s="28">
        <v>3</v>
      </c>
      <c r="N271" s="28" t="s">
        <v>505</v>
      </c>
      <c r="O271" s="25">
        <v>7</v>
      </c>
      <c r="P271" s="31">
        <f t="shared" si="10"/>
        <v>11</v>
      </c>
      <c r="Q271" s="55">
        <f t="shared" si="11"/>
        <v>18</v>
      </c>
      <c r="R271"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272" spans="1:18" s="4" customFormat="1" ht="19" customHeight="1" x14ac:dyDescent="0.25">
      <c r="A272" s="66"/>
      <c r="B272" s="54">
        <f t="shared" si="9"/>
        <v>0</v>
      </c>
      <c r="C272" s="32"/>
      <c r="D272" s="32" t="s">
        <v>501</v>
      </c>
      <c r="E272" s="32"/>
      <c r="F272" s="33">
        <v>82301</v>
      </c>
      <c r="G272" s="105" t="s">
        <v>58</v>
      </c>
      <c r="H272" s="105" t="s">
        <v>13</v>
      </c>
      <c r="I272" s="100" t="s">
        <v>336</v>
      </c>
      <c r="J272" s="25">
        <v>7</v>
      </c>
      <c r="K272" s="26">
        <v>6</v>
      </c>
      <c r="L272" s="33"/>
      <c r="M272" s="28">
        <v>3</v>
      </c>
      <c r="N272" s="28" t="s">
        <v>505</v>
      </c>
      <c r="O272" s="25">
        <v>12</v>
      </c>
      <c r="P272" s="31">
        <f t="shared" si="10"/>
        <v>6</v>
      </c>
      <c r="Q272" s="55">
        <f t="shared" si="11"/>
        <v>13</v>
      </c>
      <c r="R272"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13</v>
      </c>
    </row>
    <row r="273" spans="1:18" s="4" customFormat="1" ht="19" customHeight="1" x14ac:dyDescent="0.25">
      <c r="A273" s="66"/>
      <c r="B273" s="54">
        <f t="shared" si="9"/>
        <v>0</v>
      </c>
      <c r="C273" s="32"/>
      <c r="D273" s="32" t="s">
        <v>501</v>
      </c>
      <c r="E273" s="32"/>
      <c r="F273" s="33">
        <v>82303</v>
      </c>
      <c r="G273" s="105" t="s">
        <v>58</v>
      </c>
      <c r="H273" s="105" t="s">
        <v>13</v>
      </c>
      <c r="I273" s="100" t="s">
        <v>335</v>
      </c>
      <c r="J273" s="25">
        <v>7</v>
      </c>
      <c r="K273" s="26">
        <v>6</v>
      </c>
      <c r="L273" s="33"/>
      <c r="M273" s="28">
        <v>3</v>
      </c>
      <c r="N273" s="28" t="s">
        <v>505</v>
      </c>
      <c r="O273" s="25">
        <v>12</v>
      </c>
      <c r="P273" s="31">
        <f t="shared" si="10"/>
        <v>6</v>
      </c>
      <c r="Q273" s="55">
        <f t="shared" si="11"/>
        <v>13</v>
      </c>
      <c r="R273"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13</v>
      </c>
    </row>
    <row r="274" spans="1:18" s="4" customFormat="1" ht="19" customHeight="1" x14ac:dyDescent="0.25">
      <c r="A274" s="66"/>
      <c r="B274" s="54">
        <f t="shared" si="9"/>
        <v>0</v>
      </c>
      <c r="C274" s="32"/>
      <c r="D274" s="32" t="s">
        <v>501</v>
      </c>
      <c r="E274" s="32"/>
      <c r="F274" s="33">
        <v>76403</v>
      </c>
      <c r="G274" s="105" t="s">
        <v>9</v>
      </c>
      <c r="H274" s="105" t="s">
        <v>13</v>
      </c>
      <c r="I274" s="100" t="s">
        <v>337</v>
      </c>
      <c r="J274" s="25">
        <v>4</v>
      </c>
      <c r="K274" s="26">
        <v>3</v>
      </c>
      <c r="L274" s="33"/>
      <c r="M274" s="28">
        <v>3</v>
      </c>
      <c r="N274" s="28" t="s">
        <v>505</v>
      </c>
      <c r="O274" s="25">
        <v>6</v>
      </c>
      <c r="P274" s="31">
        <f t="shared" si="10"/>
        <v>15</v>
      </c>
      <c r="Q274" s="55">
        <f t="shared" si="11"/>
        <v>19</v>
      </c>
      <c r="R274"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19</v>
      </c>
    </row>
    <row r="275" spans="1:18" s="4" customFormat="1" ht="19" customHeight="1" x14ac:dyDescent="0.25">
      <c r="A275" s="66"/>
      <c r="B275" s="54">
        <f t="shared" si="9"/>
        <v>0</v>
      </c>
      <c r="C275" s="32"/>
      <c r="D275" s="32" t="s">
        <v>501</v>
      </c>
      <c r="E275" s="32"/>
      <c r="F275" s="33">
        <v>76407</v>
      </c>
      <c r="G275" s="105" t="s">
        <v>9</v>
      </c>
      <c r="H275" s="105" t="s">
        <v>13</v>
      </c>
      <c r="I275" s="100" t="s">
        <v>338</v>
      </c>
      <c r="J275" s="25">
        <v>4</v>
      </c>
      <c r="K275" s="26">
        <v>3</v>
      </c>
      <c r="L275" s="33"/>
      <c r="M275" s="28">
        <v>3</v>
      </c>
      <c r="N275" s="28" t="s">
        <v>505</v>
      </c>
      <c r="O275" s="25">
        <v>6</v>
      </c>
      <c r="P275" s="31">
        <f t="shared" si="10"/>
        <v>15</v>
      </c>
      <c r="Q275" s="55">
        <f t="shared" si="11"/>
        <v>19</v>
      </c>
      <c r="R275"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19</v>
      </c>
    </row>
    <row r="276" spans="1:18" s="4" customFormat="1" ht="19" customHeight="1" x14ac:dyDescent="0.25">
      <c r="A276" s="66"/>
      <c r="B276" s="54">
        <f t="shared" si="9"/>
        <v>0</v>
      </c>
      <c r="C276" s="32"/>
      <c r="D276" s="32" t="s">
        <v>501</v>
      </c>
      <c r="E276" s="32"/>
      <c r="F276" s="33">
        <v>81917</v>
      </c>
      <c r="G276" s="105" t="s">
        <v>59</v>
      </c>
      <c r="H276" s="105" t="s">
        <v>13</v>
      </c>
      <c r="I276" s="100" t="s">
        <v>339</v>
      </c>
      <c r="J276" s="25">
        <v>4</v>
      </c>
      <c r="K276" s="26">
        <v>3</v>
      </c>
      <c r="L276" s="33"/>
      <c r="M276" s="28">
        <v>1</v>
      </c>
      <c r="N276" s="28" t="s">
        <v>505</v>
      </c>
      <c r="O276" s="25">
        <v>5</v>
      </c>
      <c r="P276" s="31">
        <f t="shared" si="10"/>
        <v>16</v>
      </c>
      <c r="Q276" s="55">
        <f t="shared" si="11"/>
        <v>20</v>
      </c>
      <c r="R276"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20</v>
      </c>
    </row>
    <row r="277" spans="1:18" s="4" customFormat="1" ht="19" customHeight="1" x14ac:dyDescent="0.25">
      <c r="A277" s="66"/>
      <c r="B277" s="54">
        <f t="shared" si="9"/>
        <v>0</v>
      </c>
      <c r="C277" s="32"/>
      <c r="D277" s="32" t="s">
        <v>501</v>
      </c>
      <c r="E277" s="32"/>
      <c r="F277" s="33">
        <v>81918</v>
      </c>
      <c r="G277" s="105" t="s">
        <v>59</v>
      </c>
      <c r="H277" s="105" t="s">
        <v>13</v>
      </c>
      <c r="I277" s="100" t="s">
        <v>340</v>
      </c>
      <c r="J277" s="25">
        <v>4</v>
      </c>
      <c r="K277" s="26">
        <v>3</v>
      </c>
      <c r="L277" s="33"/>
      <c r="M277" s="28">
        <v>1</v>
      </c>
      <c r="N277" s="28" t="s">
        <v>505</v>
      </c>
      <c r="O277" s="25">
        <v>5</v>
      </c>
      <c r="P277" s="31">
        <f t="shared" si="10"/>
        <v>16</v>
      </c>
      <c r="Q277" s="55">
        <f t="shared" si="11"/>
        <v>20</v>
      </c>
      <c r="R277"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20</v>
      </c>
    </row>
    <row r="278" spans="1:18" s="4" customFormat="1" ht="19" customHeight="1" x14ac:dyDescent="0.25">
      <c r="A278" s="66"/>
      <c r="B278" s="54">
        <f t="shared" ref="B278:B341" si="12">A278*M278</f>
        <v>0</v>
      </c>
      <c r="C278" s="32"/>
      <c r="D278" s="32" t="s">
        <v>501</v>
      </c>
      <c r="E278" s="32"/>
      <c r="F278" s="33">
        <v>78312</v>
      </c>
      <c r="G278" s="105" t="s">
        <v>60</v>
      </c>
      <c r="H278" s="105" t="s">
        <v>13</v>
      </c>
      <c r="I278" s="100" t="s">
        <v>341</v>
      </c>
      <c r="J278" s="25">
        <v>4</v>
      </c>
      <c r="K278" s="26">
        <v>3</v>
      </c>
      <c r="L278" s="33"/>
      <c r="M278" s="28">
        <v>1</v>
      </c>
      <c r="N278" s="28" t="s">
        <v>505</v>
      </c>
      <c r="O278" s="25">
        <v>5</v>
      </c>
      <c r="P278" s="31">
        <f t="shared" ref="P278:P341" si="13">IF($K$18-O278-J278-L278&lt;=0,$K$18-O278-J278-L278+52,$K$18-O278-J278-L278)</f>
        <v>16</v>
      </c>
      <c r="Q278" s="55">
        <f t="shared" ref="Q278:Q341" si="14">IF($K$18-O278&lt;=0,$K$18-O278+52,$K$18-O278)</f>
        <v>20</v>
      </c>
      <c r="R278"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20</v>
      </c>
    </row>
    <row r="279" spans="1:18" s="4" customFormat="1" ht="19" customHeight="1" x14ac:dyDescent="0.25">
      <c r="A279" s="66"/>
      <c r="B279" s="54">
        <f t="shared" si="12"/>
        <v>0</v>
      </c>
      <c r="C279" s="32"/>
      <c r="D279" s="32" t="s">
        <v>501</v>
      </c>
      <c r="E279" s="32"/>
      <c r="F279" s="33">
        <v>78313</v>
      </c>
      <c r="G279" s="105" t="s">
        <v>60</v>
      </c>
      <c r="H279" s="105" t="s">
        <v>13</v>
      </c>
      <c r="I279" s="100" t="s">
        <v>342</v>
      </c>
      <c r="J279" s="25">
        <v>4</v>
      </c>
      <c r="K279" s="26">
        <v>3</v>
      </c>
      <c r="L279" s="33"/>
      <c r="M279" s="28">
        <v>1</v>
      </c>
      <c r="N279" s="28" t="s">
        <v>505</v>
      </c>
      <c r="O279" s="25">
        <v>5</v>
      </c>
      <c r="P279" s="31">
        <f t="shared" si="13"/>
        <v>16</v>
      </c>
      <c r="Q279" s="55">
        <f t="shared" si="14"/>
        <v>20</v>
      </c>
      <c r="R279"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20</v>
      </c>
    </row>
    <row r="280" spans="1:18" s="4" customFormat="1" ht="19" customHeight="1" x14ac:dyDescent="0.25">
      <c r="A280" s="66"/>
      <c r="B280" s="54">
        <f t="shared" si="12"/>
        <v>0</v>
      </c>
      <c r="C280" s="32"/>
      <c r="D280" s="32" t="s">
        <v>501</v>
      </c>
      <c r="E280" s="32"/>
      <c r="F280" s="33">
        <v>81919</v>
      </c>
      <c r="G280" s="105" t="s">
        <v>61</v>
      </c>
      <c r="H280" s="105" t="s">
        <v>13</v>
      </c>
      <c r="I280" s="100" t="s">
        <v>343</v>
      </c>
      <c r="J280" s="25">
        <v>4</v>
      </c>
      <c r="K280" s="26">
        <v>3</v>
      </c>
      <c r="L280" s="33"/>
      <c r="M280" s="28">
        <v>1</v>
      </c>
      <c r="N280" s="28" t="s">
        <v>505</v>
      </c>
      <c r="O280" s="25">
        <v>5</v>
      </c>
      <c r="P280" s="31">
        <f t="shared" si="13"/>
        <v>16</v>
      </c>
      <c r="Q280" s="55">
        <f t="shared" si="14"/>
        <v>20</v>
      </c>
      <c r="R280"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20</v>
      </c>
    </row>
    <row r="281" spans="1:18" s="4" customFormat="1" ht="19" customHeight="1" x14ac:dyDescent="0.25">
      <c r="A281" s="66"/>
      <c r="B281" s="54">
        <f t="shared" si="12"/>
        <v>0</v>
      </c>
      <c r="C281" s="32"/>
      <c r="D281" s="32" t="s">
        <v>501</v>
      </c>
      <c r="E281" s="32"/>
      <c r="F281" s="33">
        <v>81920</v>
      </c>
      <c r="G281" s="105" t="s">
        <v>61</v>
      </c>
      <c r="H281" s="105" t="s">
        <v>13</v>
      </c>
      <c r="I281" s="100" t="s">
        <v>344</v>
      </c>
      <c r="J281" s="25">
        <v>4</v>
      </c>
      <c r="K281" s="26">
        <v>3</v>
      </c>
      <c r="L281" s="33"/>
      <c r="M281" s="28">
        <v>1</v>
      </c>
      <c r="N281" s="28" t="s">
        <v>505</v>
      </c>
      <c r="O281" s="25">
        <v>5</v>
      </c>
      <c r="P281" s="31">
        <f t="shared" si="13"/>
        <v>16</v>
      </c>
      <c r="Q281" s="55">
        <f t="shared" si="14"/>
        <v>20</v>
      </c>
      <c r="R281"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20</v>
      </c>
    </row>
    <row r="282" spans="1:18" s="4" customFormat="1" ht="19" customHeight="1" x14ac:dyDescent="0.25">
      <c r="A282" s="66"/>
      <c r="B282" s="54">
        <f t="shared" si="12"/>
        <v>0</v>
      </c>
      <c r="C282" s="32"/>
      <c r="D282" s="32" t="s">
        <v>501</v>
      </c>
      <c r="E282" s="32"/>
      <c r="F282" s="33">
        <v>81921</v>
      </c>
      <c r="G282" s="105" t="s">
        <v>61</v>
      </c>
      <c r="H282" s="105" t="s">
        <v>13</v>
      </c>
      <c r="I282" s="100" t="s">
        <v>345</v>
      </c>
      <c r="J282" s="25">
        <v>4</v>
      </c>
      <c r="K282" s="26">
        <v>3</v>
      </c>
      <c r="L282" s="33"/>
      <c r="M282" s="28">
        <v>1</v>
      </c>
      <c r="N282" s="28" t="s">
        <v>505</v>
      </c>
      <c r="O282" s="25">
        <v>5</v>
      </c>
      <c r="P282" s="31">
        <f t="shared" si="13"/>
        <v>16</v>
      </c>
      <c r="Q282" s="55">
        <f t="shared" si="14"/>
        <v>20</v>
      </c>
      <c r="R282"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20</v>
      </c>
    </row>
    <row r="283" spans="1:18" s="4" customFormat="1" ht="19" customHeight="1" x14ac:dyDescent="0.25">
      <c r="A283" s="66"/>
      <c r="B283" s="54">
        <f t="shared" si="12"/>
        <v>0</v>
      </c>
      <c r="C283" s="32"/>
      <c r="D283" s="32" t="s">
        <v>501</v>
      </c>
      <c r="E283" s="32"/>
      <c r="F283" s="33">
        <v>78067</v>
      </c>
      <c r="G283" s="105" t="s">
        <v>62</v>
      </c>
      <c r="H283" s="105" t="s">
        <v>13</v>
      </c>
      <c r="I283" s="100" t="s">
        <v>346</v>
      </c>
      <c r="J283" s="25">
        <v>6</v>
      </c>
      <c r="K283" s="26">
        <v>5</v>
      </c>
      <c r="L283" s="33"/>
      <c r="M283" s="28">
        <v>1</v>
      </c>
      <c r="N283" s="28" t="s">
        <v>505</v>
      </c>
      <c r="O283" s="25">
        <v>11</v>
      </c>
      <c r="P283" s="31">
        <f t="shared" si="13"/>
        <v>8</v>
      </c>
      <c r="Q283" s="55">
        <f t="shared" si="14"/>
        <v>14</v>
      </c>
      <c r="R283"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284" spans="1:18" s="4" customFormat="1" ht="19" customHeight="1" x14ac:dyDescent="0.25">
      <c r="A284" s="66"/>
      <c r="B284" s="54">
        <f t="shared" si="12"/>
        <v>0</v>
      </c>
      <c r="C284" s="32"/>
      <c r="D284" s="32" t="s">
        <v>502</v>
      </c>
      <c r="E284" s="32" t="s">
        <v>499</v>
      </c>
      <c r="F284" s="33">
        <v>78054</v>
      </c>
      <c r="G284" s="105" t="s">
        <v>62</v>
      </c>
      <c r="H284" s="105" t="s">
        <v>132</v>
      </c>
      <c r="I284" s="100" t="s">
        <v>349</v>
      </c>
      <c r="J284" s="25">
        <v>6</v>
      </c>
      <c r="K284" s="26">
        <v>5</v>
      </c>
      <c r="L284" s="33">
        <v>7</v>
      </c>
      <c r="M284" s="28">
        <v>1</v>
      </c>
      <c r="N284" s="28" t="s">
        <v>505</v>
      </c>
      <c r="O284" s="25">
        <v>11</v>
      </c>
      <c r="P284" s="31">
        <f t="shared" si="13"/>
        <v>1</v>
      </c>
      <c r="Q284" s="55">
        <f t="shared" si="14"/>
        <v>14</v>
      </c>
      <c r="R284"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7</v>
      </c>
    </row>
    <row r="285" spans="1:18" s="4" customFormat="1" ht="19" customHeight="1" x14ac:dyDescent="0.25">
      <c r="A285" s="66"/>
      <c r="B285" s="54">
        <f t="shared" si="12"/>
        <v>0</v>
      </c>
      <c r="C285" s="32"/>
      <c r="D285" s="32" t="s">
        <v>502</v>
      </c>
      <c r="E285" s="32" t="s">
        <v>499</v>
      </c>
      <c r="F285" s="33">
        <v>78056</v>
      </c>
      <c r="G285" s="105" t="s">
        <v>62</v>
      </c>
      <c r="H285" s="105" t="s">
        <v>132</v>
      </c>
      <c r="I285" s="100" t="s">
        <v>347</v>
      </c>
      <c r="J285" s="25">
        <v>6</v>
      </c>
      <c r="K285" s="26">
        <v>5</v>
      </c>
      <c r="L285" s="33">
        <v>7</v>
      </c>
      <c r="M285" s="28">
        <v>1</v>
      </c>
      <c r="N285" s="28" t="s">
        <v>505</v>
      </c>
      <c r="O285" s="25">
        <v>11</v>
      </c>
      <c r="P285" s="31">
        <f t="shared" si="13"/>
        <v>1</v>
      </c>
      <c r="Q285" s="55">
        <f t="shared" si="14"/>
        <v>14</v>
      </c>
      <c r="R285"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7</v>
      </c>
    </row>
    <row r="286" spans="1:18" s="4" customFormat="1" ht="19" customHeight="1" x14ac:dyDescent="0.25">
      <c r="A286" s="66"/>
      <c r="B286" s="54">
        <f t="shared" si="12"/>
        <v>0</v>
      </c>
      <c r="C286" s="32"/>
      <c r="D286" s="32" t="s">
        <v>502</v>
      </c>
      <c r="E286" s="32" t="s">
        <v>499</v>
      </c>
      <c r="F286" s="33">
        <v>78059</v>
      </c>
      <c r="G286" s="105" t="s">
        <v>62</v>
      </c>
      <c r="H286" s="105" t="s">
        <v>132</v>
      </c>
      <c r="I286" s="100" t="s">
        <v>348</v>
      </c>
      <c r="J286" s="25">
        <v>6</v>
      </c>
      <c r="K286" s="26">
        <v>5</v>
      </c>
      <c r="L286" s="33">
        <v>7</v>
      </c>
      <c r="M286" s="28">
        <v>1</v>
      </c>
      <c r="N286" s="28" t="s">
        <v>505</v>
      </c>
      <c r="O286" s="25">
        <v>11</v>
      </c>
      <c r="P286" s="31">
        <f t="shared" si="13"/>
        <v>1</v>
      </c>
      <c r="Q286" s="55">
        <f t="shared" si="14"/>
        <v>14</v>
      </c>
      <c r="R286"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7</v>
      </c>
    </row>
    <row r="287" spans="1:18" s="4" customFormat="1" ht="19" customHeight="1" x14ac:dyDescent="0.25">
      <c r="A287" s="66"/>
      <c r="B287" s="54">
        <f t="shared" si="12"/>
        <v>0</v>
      </c>
      <c r="C287" s="32"/>
      <c r="D287" s="32" t="s">
        <v>501</v>
      </c>
      <c r="E287" s="32"/>
      <c r="F287" s="33">
        <v>82505</v>
      </c>
      <c r="G287" s="105" t="s">
        <v>63</v>
      </c>
      <c r="H287" s="105" t="s">
        <v>13</v>
      </c>
      <c r="I287" s="100" t="s">
        <v>350</v>
      </c>
      <c r="J287" s="25">
        <v>6</v>
      </c>
      <c r="K287" s="26">
        <v>5</v>
      </c>
      <c r="L287" s="33"/>
      <c r="M287" s="28">
        <v>1</v>
      </c>
      <c r="N287" s="28" t="s">
        <v>505</v>
      </c>
      <c r="O287" s="25">
        <v>11</v>
      </c>
      <c r="P287" s="31">
        <f t="shared" si="13"/>
        <v>8</v>
      </c>
      <c r="Q287" s="55">
        <f t="shared" si="14"/>
        <v>14</v>
      </c>
      <c r="R287"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288" spans="1:18" s="4" customFormat="1" ht="19" customHeight="1" x14ac:dyDescent="0.25">
      <c r="A288" s="66"/>
      <c r="B288" s="54">
        <f t="shared" si="12"/>
        <v>0</v>
      </c>
      <c r="C288" s="32" t="s">
        <v>612</v>
      </c>
      <c r="D288" s="32" t="s">
        <v>501</v>
      </c>
      <c r="E288" s="32"/>
      <c r="F288" s="99">
        <v>82507</v>
      </c>
      <c r="G288" s="105" t="s">
        <v>63</v>
      </c>
      <c r="H288" s="105" t="s">
        <v>513</v>
      </c>
      <c r="I288" s="100" t="s">
        <v>511</v>
      </c>
      <c r="J288" s="25">
        <v>6</v>
      </c>
      <c r="K288" s="26">
        <v>5</v>
      </c>
      <c r="L288" s="33"/>
      <c r="M288" s="28">
        <v>1</v>
      </c>
      <c r="N288" s="28" t="s">
        <v>505</v>
      </c>
      <c r="O288" s="25">
        <v>11</v>
      </c>
      <c r="P288" s="31">
        <f t="shared" si="13"/>
        <v>8</v>
      </c>
      <c r="Q288" s="55">
        <f t="shared" si="14"/>
        <v>14</v>
      </c>
      <c r="R288"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289" spans="1:18" s="4" customFormat="1" ht="19" customHeight="1" x14ac:dyDescent="0.25">
      <c r="A289" s="68"/>
      <c r="B289" s="54">
        <f t="shared" si="12"/>
        <v>0</v>
      </c>
      <c r="C289" s="32" t="s">
        <v>612</v>
      </c>
      <c r="D289" s="32" t="s">
        <v>501</v>
      </c>
      <c r="E289" s="32"/>
      <c r="F289" s="99">
        <v>82517</v>
      </c>
      <c r="G289" s="105" t="s">
        <v>63</v>
      </c>
      <c r="H289" s="105" t="s">
        <v>513</v>
      </c>
      <c r="I289" s="100" t="s">
        <v>512</v>
      </c>
      <c r="J289" s="25">
        <v>6</v>
      </c>
      <c r="K289" s="26">
        <v>5</v>
      </c>
      <c r="L289" s="33"/>
      <c r="M289" s="28">
        <v>1</v>
      </c>
      <c r="N289" s="28" t="s">
        <v>505</v>
      </c>
      <c r="O289" s="25">
        <v>11</v>
      </c>
      <c r="P289" s="31">
        <f t="shared" si="13"/>
        <v>8</v>
      </c>
      <c r="Q289" s="55">
        <f t="shared" si="14"/>
        <v>14</v>
      </c>
      <c r="R289"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290" spans="1:18" s="4" customFormat="1" ht="19" customHeight="1" x14ac:dyDescent="0.25">
      <c r="A290" s="66"/>
      <c r="B290" s="54">
        <f t="shared" si="12"/>
        <v>0</v>
      </c>
      <c r="C290" s="32" t="s">
        <v>612</v>
      </c>
      <c r="D290" s="32" t="s">
        <v>501</v>
      </c>
      <c r="E290" s="32"/>
      <c r="F290" s="99">
        <v>82722</v>
      </c>
      <c r="G290" s="105" t="s">
        <v>507</v>
      </c>
      <c r="H290" s="105" t="s">
        <v>614</v>
      </c>
      <c r="I290" s="100" t="s">
        <v>508</v>
      </c>
      <c r="J290" s="25">
        <v>6</v>
      </c>
      <c r="K290" s="26">
        <v>5</v>
      </c>
      <c r="L290" s="33"/>
      <c r="M290" s="28">
        <v>1</v>
      </c>
      <c r="N290" s="28" t="s">
        <v>505</v>
      </c>
      <c r="O290" s="25">
        <v>11</v>
      </c>
      <c r="P290" s="31">
        <f t="shared" si="13"/>
        <v>8</v>
      </c>
      <c r="Q290" s="55">
        <f t="shared" si="14"/>
        <v>14</v>
      </c>
      <c r="R290"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291" spans="1:18" s="4" customFormat="1" ht="19" customHeight="1" x14ac:dyDescent="0.25">
      <c r="A291" s="66"/>
      <c r="B291" s="54">
        <f t="shared" si="12"/>
        <v>0</v>
      </c>
      <c r="C291" s="32"/>
      <c r="D291" s="32" t="s">
        <v>509</v>
      </c>
      <c r="E291" s="32"/>
      <c r="F291" s="33">
        <v>81922</v>
      </c>
      <c r="G291" s="105" t="s">
        <v>64</v>
      </c>
      <c r="H291" s="105" t="s">
        <v>13</v>
      </c>
      <c r="I291" s="100" t="s">
        <v>351</v>
      </c>
      <c r="J291" s="25">
        <v>5</v>
      </c>
      <c r="K291" s="26">
        <v>4</v>
      </c>
      <c r="L291" s="33"/>
      <c r="M291" s="28">
        <v>1</v>
      </c>
      <c r="N291" s="28" t="s">
        <v>505</v>
      </c>
      <c r="O291" s="25">
        <v>9</v>
      </c>
      <c r="P291" s="31">
        <f t="shared" si="13"/>
        <v>11</v>
      </c>
      <c r="Q291" s="55">
        <f t="shared" si="14"/>
        <v>16</v>
      </c>
      <c r="R291"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16</v>
      </c>
    </row>
    <row r="292" spans="1:18" s="4" customFormat="1" ht="19" customHeight="1" x14ac:dyDescent="0.25">
      <c r="A292" s="66"/>
      <c r="B292" s="54">
        <f t="shared" si="12"/>
        <v>0</v>
      </c>
      <c r="C292" s="32"/>
      <c r="D292" s="32" t="s">
        <v>501</v>
      </c>
      <c r="E292" s="32"/>
      <c r="F292" s="33">
        <v>80320</v>
      </c>
      <c r="G292" s="105" t="s">
        <v>65</v>
      </c>
      <c r="H292" s="105" t="s">
        <v>13</v>
      </c>
      <c r="I292" s="100" t="s">
        <v>352</v>
      </c>
      <c r="J292" s="25">
        <v>7</v>
      </c>
      <c r="K292" s="26">
        <v>6</v>
      </c>
      <c r="L292" s="33"/>
      <c r="M292" s="28">
        <v>1</v>
      </c>
      <c r="N292" s="28" t="s">
        <v>505</v>
      </c>
      <c r="O292" s="25">
        <v>5</v>
      </c>
      <c r="P292" s="31">
        <f t="shared" si="13"/>
        <v>13</v>
      </c>
      <c r="Q292" s="55">
        <f t="shared" si="14"/>
        <v>20</v>
      </c>
      <c r="R292"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20</v>
      </c>
    </row>
    <row r="293" spans="1:18" s="4" customFormat="1" ht="19" customHeight="1" x14ac:dyDescent="0.25">
      <c r="A293" s="66"/>
      <c r="B293" s="54">
        <f t="shared" si="12"/>
        <v>0</v>
      </c>
      <c r="C293" s="32"/>
      <c r="D293" s="32" t="s">
        <v>501</v>
      </c>
      <c r="E293" s="32"/>
      <c r="F293" s="33">
        <v>80321</v>
      </c>
      <c r="G293" s="105" t="s">
        <v>65</v>
      </c>
      <c r="H293" s="105" t="s">
        <v>13</v>
      </c>
      <c r="I293" s="100" t="s">
        <v>353</v>
      </c>
      <c r="J293" s="25">
        <v>7</v>
      </c>
      <c r="K293" s="26">
        <v>6</v>
      </c>
      <c r="L293" s="33"/>
      <c r="M293" s="28">
        <v>1</v>
      </c>
      <c r="N293" s="28" t="s">
        <v>505</v>
      </c>
      <c r="O293" s="25">
        <v>5</v>
      </c>
      <c r="P293" s="31">
        <f t="shared" si="13"/>
        <v>13</v>
      </c>
      <c r="Q293" s="55">
        <f t="shared" si="14"/>
        <v>20</v>
      </c>
      <c r="R293"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20</v>
      </c>
    </row>
    <row r="294" spans="1:18" s="4" customFormat="1" ht="19" customHeight="1" x14ac:dyDescent="0.25">
      <c r="A294" s="66"/>
      <c r="B294" s="54">
        <f t="shared" si="12"/>
        <v>0</v>
      </c>
      <c r="C294" s="32"/>
      <c r="D294" s="32" t="s">
        <v>501</v>
      </c>
      <c r="E294" s="32"/>
      <c r="F294" s="33">
        <v>81923</v>
      </c>
      <c r="G294" s="105" t="s">
        <v>66</v>
      </c>
      <c r="H294" s="105" t="s">
        <v>13</v>
      </c>
      <c r="I294" s="100" t="s">
        <v>354</v>
      </c>
      <c r="J294" s="25">
        <v>5</v>
      </c>
      <c r="K294" s="26">
        <v>4</v>
      </c>
      <c r="L294" s="33"/>
      <c r="M294" s="28">
        <v>3</v>
      </c>
      <c r="N294" s="28" t="s">
        <v>505</v>
      </c>
      <c r="O294" s="25">
        <v>7</v>
      </c>
      <c r="P294" s="31">
        <f t="shared" si="13"/>
        <v>13</v>
      </c>
      <c r="Q294" s="55">
        <f t="shared" si="14"/>
        <v>18</v>
      </c>
      <c r="R294"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295" spans="1:18" s="4" customFormat="1" ht="19" customHeight="1" x14ac:dyDescent="0.25">
      <c r="A295" s="66"/>
      <c r="B295" s="54">
        <f t="shared" si="12"/>
        <v>0</v>
      </c>
      <c r="C295" s="32"/>
      <c r="D295" s="32" t="s">
        <v>501</v>
      </c>
      <c r="E295" s="32"/>
      <c r="F295" s="33">
        <v>81924</v>
      </c>
      <c r="G295" s="105" t="s">
        <v>67</v>
      </c>
      <c r="H295" s="105" t="s">
        <v>13</v>
      </c>
      <c r="I295" s="100" t="s">
        <v>355</v>
      </c>
      <c r="J295" s="25">
        <v>5</v>
      </c>
      <c r="K295" s="26">
        <v>4</v>
      </c>
      <c r="L295" s="33"/>
      <c r="M295" s="28">
        <v>3</v>
      </c>
      <c r="N295" s="28" t="s">
        <v>505</v>
      </c>
      <c r="O295" s="25">
        <v>7</v>
      </c>
      <c r="P295" s="31">
        <f t="shared" si="13"/>
        <v>13</v>
      </c>
      <c r="Q295" s="55">
        <f t="shared" si="14"/>
        <v>18</v>
      </c>
      <c r="R295"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296" spans="1:18" s="4" customFormat="1" ht="19" customHeight="1" x14ac:dyDescent="0.25">
      <c r="A296" s="66"/>
      <c r="B296" s="54">
        <f t="shared" si="12"/>
        <v>0</v>
      </c>
      <c r="C296" s="32"/>
      <c r="D296" s="32" t="s">
        <v>501</v>
      </c>
      <c r="E296" s="32"/>
      <c r="F296" s="33">
        <v>78460</v>
      </c>
      <c r="G296" s="105" t="s">
        <v>68</v>
      </c>
      <c r="H296" s="105" t="s">
        <v>13</v>
      </c>
      <c r="I296" s="100" t="s">
        <v>356</v>
      </c>
      <c r="J296" s="25">
        <v>5</v>
      </c>
      <c r="K296" s="26">
        <v>4</v>
      </c>
      <c r="L296" s="33"/>
      <c r="M296" s="28">
        <v>3</v>
      </c>
      <c r="N296" s="28" t="s">
        <v>505</v>
      </c>
      <c r="O296" s="25">
        <v>7</v>
      </c>
      <c r="P296" s="31">
        <f t="shared" si="13"/>
        <v>13</v>
      </c>
      <c r="Q296" s="55">
        <f t="shared" si="14"/>
        <v>18</v>
      </c>
      <c r="R296"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297" spans="1:18" s="4" customFormat="1" ht="19" customHeight="1" x14ac:dyDescent="0.25">
      <c r="A297" s="66"/>
      <c r="B297" s="54">
        <f t="shared" si="12"/>
        <v>0</v>
      </c>
      <c r="C297" s="32"/>
      <c r="D297" s="32" t="s">
        <v>501</v>
      </c>
      <c r="E297" s="32"/>
      <c r="F297" s="33">
        <v>78461</v>
      </c>
      <c r="G297" s="105" t="s">
        <v>68</v>
      </c>
      <c r="H297" s="105" t="s">
        <v>13</v>
      </c>
      <c r="I297" s="100" t="s">
        <v>357</v>
      </c>
      <c r="J297" s="25">
        <v>5</v>
      </c>
      <c r="K297" s="26">
        <v>4</v>
      </c>
      <c r="L297" s="33"/>
      <c r="M297" s="28">
        <v>3</v>
      </c>
      <c r="N297" s="28" t="s">
        <v>505</v>
      </c>
      <c r="O297" s="25">
        <v>7</v>
      </c>
      <c r="P297" s="31">
        <f t="shared" si="13"/>
        <v>13</v>
      </c>
      <c r="Q297" s="55">
        <f t="shared" si="14"/>
        <v>18</v>
      </c>
      <c r="R297"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298" spans="1:18" s="4" customFormat="1" ht="19" customHeight="1" x14ac:dyDescent="0.25">
      <c r="A298" s="66"/>
      <c r="B298" s="54">
        <f t="shared" si="12"/>
        <v>0</v>
      </c>
      <c r="C298" s="32"/>
      <c r="D298" s="32" t="s">
        <v>501</v>
      </c>
      <c r="E298" s="32"/>
      <c r="F298" s="33">
        <v>78462</v>
      </c>
      <c r="G298" s="105" t="s">
        <v>68</v>
      </c>
      <c r="H298" s="105" t="s">
        <v>13</v>
      </c>
      <c r="I298" s="100" t="s">
        <v>358</v>
      </c>
      <c r="J298" s="25">
        <v>5</v>
      </c>
      <c r="K298" s="26">
        <v>4</v>
      </c>
      <c r="L298" s="33"/>
      <c r="M298" s="28">
        <v>3</v>
      </c>
      <c r="N298" s="28" t="s">
        <v>505</v>
      </c>
      <c r="O298" s="25">
        <v>7</v>
      </c>
      <c r="P298" s="31">
        <f t="shared" si="13"/>
        <v>13</v>
      </c>
      <c r="Q298" s="55">
        <f t="shared" si="14"/>
        <v>18</v>
      </c>
      <c r="R298"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299" spans="1:18" s="4" customFormat="1" ht="19" customHeight="1" x14ac:dyDescent="0.25">
      <c r="A299" s="66"/>
      <c r="B299" s="54">
        <f t="shared" si="12"/>
        <v>0</v>
      </c>
      <c r="C299" s="32"/>
      <c r="D299" s="32" t="s">
        <v>501</v>
      </c>
      <c r="E299" s="32"/>
      <c r="F299" s="33">
        <v>88809</v>
      </c>
      <c r="G299" s="105" t="s">
        <v>69</v>
      </c>
      <c r="H299" s="105" t="s">
        <v>13</v>
      </c>
      <c r="I299" s="100" t="s">
        <v>359</v>
      </c>
      <c r="J299" s="25">
        <v>5</v>
      </c>
      <c r="K299" s="26">
        <v>4</v>
      </c>
      <c r="L299" s="33"/>
      <c r="M299" s="28">
        <v>3</v>
      </c>
      <c r="N299" s="28" t="s">
        <v>505</v>
      </c>
      <c r="O299" s="25">
        <v>7</v>
      </c>
      <c r="P299" s="31">
        <f t="shared" si="13"/>
        <v>13</v>
      </c>
      <c r="Q299" s="55">
        <f t="shared" si="14"/>
        <v>18</v>
      </c>
      <c r="R299"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300" spans="1:18" s="4" customFormat="1" ht="19" customHeight="1" x14ac:dyDescent="0.25">
      <c r="A300" s="66"/>
      <c r="B300" s="54">
        <f t="shared" si="12"/>
        <v>0</v>
      </c>
      <c r="C300" s="32"/>
      <c r="D300" s="32" t="s">
        <v>501</v>
      </c>
      <c r="E300" s="32"/>
      <c r="F300" s="33">
        <v>88810</v>
      </c>
      <c r="G300" s="105" t="s">
        <v>69</v>
      </c>
      <c r="H300" s="105" t="s">
        <v>13</v>
      </c>
      <c r="I300" s="100" t="s">
        <v>361</v>
      </c>
      <c r="J300" s="25">
        <v>5</v>
      </c>
      <c r="K300" s="26">
        <v>4</v>
      </c>
      <c r="L300" s="33"/>
      <c r="M300" s="28">
        <v>3</v>
      </c>
      <c r="N300" s="28" t="s">
        <v>505</v>
      </c>
      <c r="O300" s="25">
        <v>7</v>
      </c>
      <c r="P300" s="31">
        <f t="shared" si="13"/>
        <v>13</v>
      </c>
      <c r="Q300" s="55">
        <f t="shared" si="14"/>
        <v>18</v>
      </c>
      <c r="R300"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301" spans="1:18" s="4" customFormat="1" ht="19" customHeight="1" x14ac:dyDescent="0.25">
      <c r="A301" s="66"/>
      <c r="B301" s="54">
        <f t="shared" si="12"/>
        <v>0</v>
      </c>
      <c r="C301" s="32"/>
      <c r="D301" s="32" t="s">
        <v>501</v>
      </c>
      <c r="E301" s="32"/>
      <c r="F301" s="33">
        <v>88811</v>
      </c>
      <c r="G301" s="105" t="s">
        <v>69</v>
      </c>
      <c r="H301" s="105" t="s">
        <v>13</v>
      </c>
      <c r="I301" s="100" t="s">
        <v>360</v>
      </c>
      <c r="J301" s="25">
        <v>5</v>
      </c>
      <c r="K301" s="26">
        <v>4</v>
      </c>
      <c r="L301" s="33"/>
      <c r="M301" s="28">
        <v>3</v>
      </c>
      <c r="N301" s="28" t="s">
        <v>505</v>
      </c>
      <c r="O301" s="25">
        <v>7</v>
      </c>
      <c r="P301" s="31">
        <f t="shared" si="13"/>
        <v>13</v>
      </c>
      <c r="Q301" s="55">
        <f t="shared" si="14"/>
        <v>18</v>
      </c>
      <c r="R301"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302" spans="1:18" s="4" customFormat="1" ht="19" customHeight="1" x14ac:dyDescent="0.25">
      <c r="A302" s="66"/>
      <c r="B302" s="54">
        <f t="shared" si="12"/>
        <v>0</v>
      </c>
      <c r="C302" s="32"/>
      <c r="D302" s="32" t="s">
        <v>501</v>
      </c>
      <c r="E302" s="32"/>
      <c r="F302" s="33">
        <v>81037</v>
      </c>
      <c r="G302" s="105" t="s">
        <v>70</v>
      </c>
      <c r="H302" s="105" t="s">
        <v>581</v>
      </c>
      <c r="I302" s="100" t="s">
        <v>643</v>
      </c>
      <c r="J302" s="25">
        <v>5</v>
      </c>
      <c r="K302" s="26">
        <v>4</v>
      </c>
      <c r="L302" s="33"/>
      <c r="M302" s="28">
        <v>1</v>
      </c>
      <c r="N302" s="28" t="s">
        <v>505</v>
      </c>
      <c r="O302" s="25">
        <v>9</v>
      </c>
      <c r="P302" s="31">
        <f t="shared" si="13"/>
        <v>11</v>
      </c>
      <c r="Q302" s="55">
        <f t="shared" si="14"/>
        <v>16</v>
      </c>
      <c r="R302"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16</v>
      </c>
    </row>
    <row r="303" spans="1:18" s="4" customFormat="1" ht="19" customHeight="1" x14ac:dyDescent="0.25">
      <c r="A303" s="66"/>
      <c r="B303" s="54">
        <f t="shared" si="12"/>
        <v>0</v>
      </c>
      <c r="C303" s="32"/>
      <c r="D303" s="32" t="s">
        <v>501</v>
      </c>
      <c r="E303" s="32"/>
      <c r="F303" s="33">
        <v>81038</v>
      </c>
      <c r="G303" s="105" t="s">
        <v>70</v>
      </c>
      <c r="H303" s="105" t="s">
        <v>581</v>
      </c>
      <c r="I303" s="100" t="s">
        <v>644</v>
      </c>
      <c r="J303" s="25">
        <v>5</v>
      </c>
      <c r="K303" s="26">
        <v>4</v>
      </c>
      <c r="L303" s="33"/>
      <c r="M303" s="28">
        <v>1</v>
      </c>
      <c r="N303" s="28" t="s">
        <v>505</v>
      </c>
      <c r="O303" s="25">
        <v>9</v>
      </c>
      <c r="P303" s="31">
        <f t="shared" si="13"/>
        <v>11</v>
      </c>
      <c r="Q303" s="55">
        <f t="shared" si="14"/>
        <v>16</v>
      </c>
      <c r="R303"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16</v>
      </c>
    </row>
    <row r="304" spans="1:18" s="4" customFormat="1" ht="19" customHeight="1" x14ac:dyDescent="0.25">
      <c r="A304" s="66"/>
      <c r="B304" s="54">
        <f t="shared" si="12"/>
        <v>0</v>
      </c>
      <c r="C304" s="32"/>
      <c r="D304" s="32" t="s">
        <v>501</v>
      </c>
      <c r="E304" s="32"/>
      <c r="F304" s="33">
        <v>81039</v>
      </c>
      <c r="G304" s="105" t="s">
        <v>70</v>
      </c>
      <c r="H304" s="105" t="s">
        <v>581</v>
      </c>
      <c r="I304" s="100" t="s">
        <v>645</v>
      </c>
      <c r="J304" s="25">
        <v>5</v>
      </c>
      <c r="K304" s="26">
        <v>4</v>
      </c>
      <c r="L304" s="33"/>
      <c r="M304" s="28">
        <v>1</v>
      </c>
      <c r="N304" s="28" t="s">
        <v>505</v>
      </c>
      <c r="O304" s="25">
        <v>9</v>
      </c>
      <c r="P304" s="31">
        <f t="shared" si="13"/>
        <v>11</v>
      </c>
      <c r="Q304" s="55">
        <f t="shared" si="14"/>
        <v>16</v>
      </c>
      <c r="R304"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16</v>
      </c>
    </row>
    <row r="305" spans="1:18" s="4" customFormat="1" ht="19" customHeight="1" x14ac:dyDescent="0.25">
      <c r="A305" s="66"/>
      <c r="B305" s="54">
        <f t="shared" si="12"/>
        <v>0</v>
      </c>
      <c r="C305" s="32"/>
      <c r="D305" s="32" t="s">
        <v>501</v>
      </c>
      <c r="E305" s="32"/>
      <c r="F305" s="33">
        <v>81041</v>
      </c>
      <c r="G305" s="105" t="s">
        <v>70</v>
      </c>
      <c r="H305" s="105" t="s">
        <v>581</v>
      </c>
      <c r="I305" s="100" t="s">
        <v>646</v>
      </c>
      <c r="J305" s="25">
        <v>5</v>
      </c>
      <c r="K305" s="26">
        <v>4</v>
      </c>
      <c r="L305" s="33"/>
      <c r="M305" s="28">
        <v>1</v>
      </c>
      <c r="N305" s="28" t="s">
        <v>505</v>
      </c>
      <c r="O305" s="25">
        <v>9</v>
      </c>
      <c r="P305" s="31">
        <f t="shared" si="13"/>
        <v>11</v>
      </c>
      <c r="Q305" s="55">
        <f t="shared" si="14"/>
        <v>16</v>
      </c>
      <c r="R305"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16</v>
      </c>
    </row>
    <row r="306" spans="1:18" s="4" customFormat="1" ht="19" customHeight="1" x14ac:dyDescent="0.25">
      <c r="A306" s="66"/>
      <c r="B306" s="54">
        <f t="shared" si="12"/>
        <v>0</v>
      </c>
      <c r="C306" s="32"/>
      <c r="D306" s="32" t="s">
        <v>501</v>
      </c>
      <c r="E306" s="32"/>
      <c r="F306" s="33">
        <v>81042</v>
      </c>
      <c r="G306" s="105" t="s">
        <v>70</v>
      </c>
      <c r="H306" s="105" t="s">
        <v>581</v>
      </c>
      <c r="I306" s="100" t="s">
        <v>647</v>
      </c>
      <c r="J306" s="25">
        <v>5</v>
      </c>
      <c r="K306" s="26">
        <v>4</v>
      </c>
      <c r="L306" s="33"/>
      <c r="M306" s="28">
        <v>1</v>
      </c>
      <c r="N306" s="28" t="s">
        <v>505</v>
      </c>
      <c r="O306" s="25">
        <v>9</v>
      </c>
      <c r="P306" s="31">
        <f t="shared" si="13"/>
        <v>11</v>
      </c>
      <c r="Q306" s="55">
        <f t="shared" si="14"/>
        <v>16</v>
      </c>
      <c r="R306"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16</v>
      </c>
    </row>
    <row r="307" spans="1:18" s="4" customFormat="1" ht="19" customHeight="1" x14ac:dyDescent="0.25">
      <c r="A307" s="66"/>
      <c r="B307" s="54">
        <f t="shared" si="12"/>
        <v>0</v>
      </c>
      <c r="C307" s="32"/>
      <c r="D307" s="32" t="s">
        <v>501</v>
      </c>
      <c r="E307" s="32"/>
      <c r="F307" s="33">
        <v>82617</v>
      </c>
      <c r="G307" s="105" t="s">
        <v>70</v>
      </c>
      <c r="H307" s="105" t="s">
        <v>581</v>
      </c>
      <c r="I307" s="100" t="s">
        <v>648</v>
      </c>
      <c r="J307" s="25">
        <v>5</v>
      </c>
      <c r="K307" s="26">
        <v>4</v>
      </c>
      <c r="L307" s="33"/>
      <c r="M307" s="28">
        <v>1</v>
      </c>
      <c r="N307" s="28" t="s">
        <v>505</v>
      </c>
      <c r="O307" s="25">
        <v>9</v>
      </c>
      <c r="P307" s="31">
        <f t="shared" si="13"/>
        <v>11</v>
      </c>
      <c r="Q307" s="55">
        <f t="shared" si="14"/>
        <v>16</v>
      </c>
      <c r="R307"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16</v>
      </c>
    </row>
    <row r="308" spans="1:18" s="4" customFormat="1" ht="19" customHeight="1" x14ac:dyDescent="0.25">
      <c r="A308" s="66"/>
      <c r="B308" s="54">
        <f t="shared" si="12"/>
        <v>0</v>
      </c>
      <c r="C308" s="32"/>
      <c r="D308" s="32" t="s">
        <v>501</v>
      </c>
      <c r="E308" s="32"/>
      <c r="F308" s="33">
        <v>82622</v>
      </c>
      <c r="G308" s="105" t="s">
        <v>70</v>
      </c>
      <c r="H308" s="105" t="s">
        <v>581</v>
      </c>
      <c r="I308" s="100" t="s">
        <v>649</v>
      </c>
      <c r="J308" s="25">
        <v>5</v>
      </c>
      <c r="K308" s="26">
        <v>4</v>
      </c>
      <c r="L308" s="33"/>
      <c r="M308" s="28">
        <v>1</v>
      </c>
      <c r="N308" s="28" t="s">
        <v>505</v>
      </c>
      <c r="O308" s="25">
        <v>9</v>
      </c>
      <c r="P308" s="31">
        <f t="shared" si="13"/>
        <v>11</v>
      </c>
      <c r="Q308" s="55">
        <f t="shared" si="14"/>
        <v>16</v>
      </c>
      <c r="R308"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16</v>
      </c>
    </row>
    <row r="309" spans="1:18" s="4" customFormat="1" ht="19" customHeight="1" x14ac:dyDescent="0.25">
      <c r="A309" s="66"/>
      <c r="B309" s="54">
        <f t="shared" si="12"/>
        <v>0</v>
      </c>
      <c r="C309" s="32"/>
      <c r="D309" s="32" t="s">
        <v>501</v>
      </c>
      <c r="E309" s="32"/>
      <c r="F309" s="33">
        <v>82623</v>
      </c>
      <c r="G309" s="105" t="s">
        <v>70</v>
      </c>
      <c r="H309" s="105" t="s">
        <v>581</v>
      </c>
      <c r="I309" s="100" t="s">
        <v>650</v>
      </c>
      <c r="J309" s="25">
        <v>5</v>
      </c>
      <c r="K309" s="26">
        <v>4</v>
      </c>
      <c r="L309" s="33"/>
      <c r="M309" s="28">
        <v>1</v>
      </c>
      <c r="N309" s="28" t="s">
        <v>505</v>
      </c>
      <c r="O309" s="25">
        <v>9</v>
      </c>
      <c r="P309" s="31">
        <f t="shared" si="13"/>
        <v>11</v>
      </c>
      <c r="Q309" s="55">
        <f t="shared" si="14"/>
        <v>16</v>
      </c>
      <c r="R309"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16</v>
      </c>
    </row>
    <row r="310" spans="1:18" s="4" customFormat="1" ht="19" customHeight="1" x14ac:dyDescent="0.25">
      <c r="A310" s="82"/>
      <c r="B310" s="54">
        <f t="shared" si="12"/>
        <v>0</v>
      </c>
      <c r="C310" s="32" t="s">
        <v>612</v>
      </c>
      <c r="D310" s="32" t="s">
        <v>501</v>
      </c>
      <c r="E310" s="83"/>
      <c r="F310" s="95">
        <v>82633</v>
      </c>
      <c r="G310" s="97" t="s">
        <v>70</v>
      </c>
      <c r="H310" s="106" t="s">
        <v>581</v>
      </c>
      <c r="I310" s="94" t="s">
        <v>582</v>
      </c>
      <c r="J310" s="25">
        <v>5</v>
      </c>
      <c r="K310" s="26">
        <v>4</v>
      </c>
      <c r="L310" s="33"/>
      <c r="M310" s="28">
        <v>1</v>
      </c>
      <c r="N310" s="28" t="s">
        <v>505</v>
      </c>
      <c r="O310" s="25">
        <v>9</v>
      </c>
      <c r="P310" s="31">
        <f t="shared" si="13"/>
        <v>11</v>
      </c>
      <c r="Q310" s="55">
        <f t="shared" si="14"/>
        <v>16</v>
      </c>
      <c r="R310"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16</v>
      </c>
    </row>
    <row r="311" spans="1:18" s="4" customFormat="1" ht="19" customHeight="1" x14ac:dyDescent="0.25">
      <c r="A311" s="82"/>
      <c r="B311" s="54">
        <f t="shared" si="12"/>
        <v>0</v>
      </c>
      <c r="C311" s="32" t="s">
        <v>612</v>
      </c>
      <c r="D311" s="32" t="s">
        <v>501</v>
      </c>
      <c r="E311" s="83"/>
      <c r="F311" s="95">
        <v>82642</v>
      </c>
      <c r="G311" s="97" t="s">
        <v>70</v>
      </c>
      <c r="H311" s="106" t="s">
        <v>581</v>
      </c>
      <c r="I311" s="94" t="s">
        <v>583</v>
      </c>
      <c r="J311" s="25">
        <v>5</v>
      </c>
      <c r="K311" s="26">
        <v>4</v>
      </c>
      <c r="L311" s="33"/>
      <c r="M311" s="28">
        <v>1</v>
      </c>
      <c r="N311" s="28" t="s">
        <v>505</v>
      </c>
      <c r="O311" s="25">
        <v>9</v>
      </c>
      <c r="P311" s="31">
        <f t="shared" si="13"/>
        <v>11</v>
      </c>
      <c r="Q311" s="55">
        <f t="shared" si="14"/>
        <v>16</v>
      </c>
      <c r="R311"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16</v>
      </c>
    </row>
    <row r="312" spans="1:18" s="4" customFormat="1" ht="19" customHeight="1" x14ac:dyDescent="0.25">
      <c r="A312" s="82"/>
      <c r="B312" s="54">
        <f t="shared" si="12"/>
        <v>0</v>
      </c>
      <c r="C312" s="32" t="s">
        <v>612</v>
      </c>
      <c r="D312" s="32" t="s">
        <v>501</v>
      </c>
      <c r="E312" s="83"/>
      <c r="F312" s="95">
        <v>80888</v>
      </c>
      <c r="G312" s="106" t="s">
        <v>71</v>
      </c>
      <c r="H312" s="106" t="s">
        <v>13</v>
      </c>
      <c r="I312" s="94" t="s">
        <v>584</v>
      </c>
      <c r="J312" s="25">
        <v>5</v>
      </c>
      <c r="K312" s="26">
        <v>4</v>
      </c>
      <c r="L312" s="33"/>
      <c r="M312" s="28">
        <v>1</v>
      </c>
      <c r="N312" s="28" t="s">
        <v>505</v>
      </c>
      <c r="O312" s="25">
        <v>9</v>
      </c>
      <c r="P312" s="31">
        <f t="shared" si="13"/>
        <v>11</v>
      </c>
      <c r="Q312" s="55">
        <f t="shared" si="14"/>
        <v>16</v>
      </c>
      <c r="R312"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16</v>
      </c>
    </row>
    <row r="313" spans="1:18" s="4" customFormat="1" ht="19" customHeight="1" x14ac:dyDescent="0.25">
      <c r="A313" s="66"/>
      <c r="B313" s="54">
        <f t="shared" si="12"/>
        <v>0</v>
      </c>
      <c r="C313" s="32"/>
      <c r="D313" s="32" t="s">
        <v>501</v>
      </c>
      <c r="E313" s="32"/>
      <c r="F313" s="33">
        <v>80481</v>
      </c>
      <c r="G313" s="105" t="s">
        <v>71</v>
      </c>
      <c r="H313" s="105" t="s">
        <v>622</v>
      </c>
      <c r="I313" s="100" t="s">
        <v>651</v>
      </c>
      <c r="J313" s="25">
        <v>5</v>
      </c>
      <c r="K313" s="26">
        <v>4</v>
      </c>
      <c r="L313" s="33"/>
      <c r="M313" s="28">
        <v>1</v>
      </c>
      <c r="N313" s="28" t="s">
        <v>505</v>
      </c>
      <c r="O313" s="25">
        <v>9</v>
      </c>
      <c r="P313" s="31">
        <f t="shared" si="13"/>
        <v>11</v>
      </c>
      <c r="Q313" s="55">
        <f t="shared" si="14"/>
        <v>16</v>
      </c>
      <c r="R313"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16</v>
      </c>
    </row>
    <row r="314" spans="1:18" s="4" customFormat="1" ht="19" customHeight="1" x14ac:dyDescent="0.25">
      <c r="A314" s="66"/>
      <c r="B314" s="54">
        <f t="shared" si="12"/>
        <v>0</v>
      </c>
      <c r="C314" s="32"/>
      <c r="D314" s="32" t="s">
        <v>501</v>
      </c>
      <c r="E314" s="32"/>
      <c r="F314" s="33">
        <v>80482</v>
      </c>
      <c r="G314" s="105" t="s">
        <v>71</v>
      </c>
      <c r="H314" s="105" t="s">
        <v>622</v>
      </c>
      <c r="I314" s="100" t="s">
        <v>652</v>
      </c>
      <c r="J314" s="25">
        <v>5</v>
      </c>
      <c r="K314" s="26">
        <v>4</v>
      </c>
      <c r="L314" s="33"/>
      <c r="M314" s="28">
        <v>1</v>
      </c>
      <c r="N314" s="28" t="s">
        <v>505</v>
      </c>
      <c r="O314" s="25">
        <v>9</v>
      </c>
      <c r="P314" s="31">
        <f t="shared" si="13"/>
        <v>11</v>
      </c>
      <c r="Q314" s="55">
        <f t="shared" si="14"/>
        <v>16</v>
      </c>
      <c r="R314"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16</v>
      </c>
    </row>
    <row r="315" spans="1:18" s="4" customFormat="1" ht="19" customHeight="1" x14ac:dyDescent="0.25">
      <c r="A315" s="66"/>
      <c r="B315" s="54">
        <f t="shared" si="12"/>
        <v>0</v>
      </c>
      <c r="C315" s="32"/>
      <c r="D315" s="32" t="s">
        <v>501</v>
      </c>
      <c r="E315" s="32"/>
      <c r="F315" s="33">
        <v>80483</v>
      </c>
      <c r="G315" s="105" t="s">
        <v>71</v>
      </c>
      <c r="H315" s="105" t="s">
        <v>622</v>
      </c>
      <c r="I315" s="100" t="s">
        <v>653</v>
      </c>
      <c r="J315" s="25">
        <v>5</v>
      </c>
      <c r="K315" s="26">
        <v>4</v>
      </c>
      <c r="L315" s="33"/>
      <c r="M315" s="28">
        <v>1</v>
      </c>
      <c r="N315" s="28" t="s">
        <v>505</v>
      </c>
      <c r="O315" s="25">
        <v>9</v>
      </c>
      <c r="P315" s="31">
        <f t="shared" si="13"/>
        <v>11</v>
      </c>
      <c r="Q315" s="55">
        <f t="shared" si="14"/>
        <v>16</v>
      </c>
      <c r="R315"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16</v>
      </c>
    </row>
    <row r="316" spans="1:18" s="4" customFormat="1" ht="19" customHeight="1" x14ac:dyDescent="0.25">
      <c r="A316" s="66"/>
      <c r="B316" s="54">
        <f t="shared" si="12"/>
        <v>0</v>
      </c>
      <c r="C316" s="32"/>
      <c r="D316" s="32" t="s">
        <v>501</v>
      </c>
      <c r="E316" s="32"/>
      <c r="F316" s="33">
        <v>82193</v>
      </c>
      <c r="G316" s="105" t="s">
        <v>71</v>
      </c>
      <c r="H316" s="105" t="s">
        <v>622</v>
      </c>
      <c r="I316" s="100" t="s">
        <v>654</v>
      </c>
      <c r="J316" s="25">
        <v>5</v>
      </c>
      <c r="K316" s="26">
        <v>4</v>
      </c>
      <c r="L316" s="33"/>
      <c r="M316" s="28">
        <v>1</v>
      </c>
      <c r="N316" s="28" t="s">
        <v>505</v>
      </c>
      <c r="O316" s="25">
        <v>9</v>
      </c>
      <c r="P316" s="31">
        <f t="shared" si="13"/>
        <v>11</v>
      </c>
      <c r="Q316" s="55">
        <f t="shared" si="14"/>
        <v>16</v>
      </c>
      <c r="R316"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16</v>
      </c>
    </row>
    <row r="317" spans="1:18" s="4" customFormat="1" ht="19" customHeight="1" x14ac:dyDescent="0.25">
      <c r="A317" s="66"/>
      <c r="B317" s="54">
        <f t="shared" si="12"/>
        <v>0</v>
      </c>
      <c r="C317" s="32"/>
      <c r="D317" s="32" t="s">
        <v>501</v>
      </c>
      <c r="E317" s="32"/>
      <c r="F317" s="33">
        <v>82194</v>
      </c>
      <c r="G317" s="105" t="s">
        <v>71</v>
      </c>
      <c r="H317" s="105" t="s">
        <v>622</v>
      </c>
      <c r="I317" s="100" t="s">
        <v>655</v>
      </c>
      <c r="J317" s="25">
        <v>5</v>
      </c>
      <c r="K317" s="26">
        <v>4</v>
      </c>
      <c r="L317" s="33"/>
      <c r="M317" s="28">
        <v>1</v>
      </c>
      <c r="N317" s="28" t="s">
        <v>505</v>
      </c>
      <c r="O317" s="25">
        <v>9</v>
      </c>
      <c r="P317" s="31">
        <f t="shared" si="13"/>
        <v>11</v>
      </c>
      <c r="Q317" s="55">
        <f t="shared" si="14"/>
        <v>16</v>
      </c>
      <c r="R317"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16</v>
      </c>
    </row>
    <row r="318" spans="1:18" s="4" customFormat="1" ht="19" customHeight="1" x14ac:dyDescent="0.25">
      <c r="A318" s="66"/>
      <c r="B318" s="54">
        <f t="shared" si="12"/>
        <v>0</v>
      </c>
      <c r="C318" s="32"/>
      <c r="D318" s="32" t="s">
        <v>501</v>
      </c>
      <c r="E318" s="32"/>
      <c r="F318" s="33">
        <v>82651</v>
      </c>
      <c r="G318" s="105" t="s">
        <v>71</v>
      </c>
      <c r="H318" s="105" t="s">
        <v>622</v>
      </c>
      <c r="I318" s="100" t="s">
        <v>656</v>
      </c>
      <c r="J318" s="25">
        <v>5</v>
      </c>
      <c r="K318" s="26">
        <v>4</v>
      </c>
      <c r="L318" s="33"/>
      <c r="M318" s="28">
        <v>1</v>
      </c>
      <c r="N318" s="28" t="s">
        <v>505</v>
      </c>
      <c r="O318" s="25">
        <v>9</v>
      </c>
      <c r="P318" s="31">
        <f t="shared" si="13"/>
        <v>11</v>
      </c>
      <c r="Q318" s="55">
        <f t="shared" si="14"/>
        <v>16</v>
      </c>
      <c r="R318"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16</v>
      </c>
    </row>
    <row r="319" spans="1:18" s="4" customFormat="1" ht="19" customHeight="1" x14ac:dyDescent="0.25">
      <c r="A319" s="66"/>
      <c r="B319" s="54">
        <f t="shared" si="12"/>
        <v>0</v>
      </c>
      <c r="C319" s="32"/>
      <c r="D319" s="32" t="s">
        <v>502</v>
      </c>
      <c r="E319" s="32"/>
      <c r="F319" s="33">
        <v>80199</v>
      </c>
      <c r="G319" s="105" t="s">
        <v>72</v>
      </c>
      <c r="H319" s="105" t="s">
        <v>13</v>
      </c>
      <c r="I319" s="100" t="s">
        <v>365</v>
      </c>
      <c r="J319" s="25">
        <v>7</v>
      </c>
      <c r="K319" s="26">
        <v>6</v>
      </c>
      <c r="L319" s="33">
        <v>7</v>
      </c>
      <c r="M319" s="28">
        <v>1</v>
      </c>
      <c r="N319" s="28" t="s">
        <v>505</v>
      </c>
      <c r="O319" s="25">
        <v>11</v>
      </c>
      <c r="P319" s="31">
        <f t="shared" si="13"/>
        <v>52</v>
      </c>
      <c r="Q319" s="55">
        <f t="shared" si="14"/>
        <v>14</v>
      </c>
      <c r="R319"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7</v>
      </c>
    </row>
    <row r="320" spans="1:18" s="4" customFormat="1" ht="19" customHeight="1" x14ac:dyDescent="0.25">
      <c r="A320" s="66"/>
      <c r="B320" s="54">
        <f t="shared" si="12"/>
        <v>0</v>
      </c>
      <c r="C320" s="32"/>
      <c r="D320" s="32" t="s">
        <v>502</v>
      </c>
      <c r="E320" s="32"/>
      <c r="F320" s="33">
        <v>88400</v>
      </c>
      <c r="G320" s="105" t="s">
        <v>72</v>
      </c>
      <c r="H320" s="105" t="s">
        <v>13</v>
      </c>
      <c r="I320" s="100" t="s">
        <v>362</v>
      </c>
      <c r="J320" s="25">
        <v>7</v>
      </c>
      <c r="K320" s="26">
        <v>6</v>
      </c>
      <c r="L320" s="33">
        <v>7</v>
      </c>
      <c r="M320" s="28">
        <v>1</v>
      </c>
      <c r="N320" s="28" t="s">
        <v>505</v>
      </c>
      <c r="O320" s="25">
        <v>11</v>
      </c>
      <c r="P320" s="31">
        <f t="shared" si="13"/>
        <v>52</v>
      </c>
      <c r="Q320" s="55">
        <f t="shared" si="14"/>
        <v>14</v>
      </c>
      <c r="R320"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7</v>
      </c>
    </row>
    <row r="321" spans="1:18" s="4" customFormat="1" ht="19" customHeight="1" x14ac:dyDescent="0.25">
      <c r="A321" s="66"/>
      <c r="B321" s="54">
        <f t="shared" si="12"/>
        <v>0</v>
      </c>
      <c r="C321" s="32"/>
      <c r="D321" s="32" t="s">
        <v>502</v>
      </c>
      <c r="E321" s="32"/>
      <c r="F321" s="33">
        <v>88401</v>
      </c>
      <c r="G321" s="105" t="s">
        <v>72</v>
      </c>
      <c r="H321" s="105" t="s">
        <v>13</v>
      </c>
      <c r="I321" s="100" t="s">
        <v>364</v>
      </c>
      <c r="J321" s="25">
        <v>7</v>
      </c>
      <c r="K321" s="26">
        <v>6</v>
      </c>
      <c r="L321" s="33">
        <v>7</v>
      </c>
      <c r="M321" s="28">
        <v>1</v>
      </c>
      <c r="N321" s="28" t="s">
        <v>505</v>
      </c>
      <c r="O321" s="25">
        <v>11</v>
      </c>
      <c r="P321" s="31">
        <f t="shared" si="13"/>
        <v>52</v>
      </c>
      <c r="Q321" s="55">
        <f t="shared" si="14"/>
        <v>14</v>
      </c>
      <c r="R321"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7</v>
      </c>
    </row>
    <row r="322" spans="1:18" s="4" customFormat="1" ht="19" customHeight="1" x14ac:dyDescent="0.25">
      <c r="A322" s="66"/>
      <c r="B322" s="54">
        <f t="shared" si="12"/>
        <v>0</v>
      </c>
      <c r="C322" s="32"/>
      <c r="D322" s="32" t="s">
        <v>502</v>
      </c>
      <c r="E322" s="32"/>
      <c r="F322" s="33">
        <v>88402</v>
      </c>
      <c r="G322" s="105" t="s">
        <v>72</v>
      </c>
      <c r="H322" s="105" t="s">
        <v>13</v>
      </c>
      <c r="I322" s="100" t="s">
        <v>366</v>
      </c>
      <c r="J322" s="25">
        <v>7</v>
      </c>
      <c r="K322" s="26">
        <v>6</v>
      </c>
      <c r="L322" s="33">
        <v>7</v>
      </c>
      <c r="M322" s="28">
        <v>1</v>
      </c>
      <c r="N322" s="28" t="s">
        <v>505</v>
      </c>
      <c r="O322" s="25">
        <v>11</v>
      </c>
      <c r="P322" s="31">
        <f t="shared" si="13"/>
        <v>52</v>
      </c>
      <c r="Q322" s="55">
        <f t="shared" si="14"/>
        <v>14</v>
      </c>
      <c r="R322"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7</v>
      </c>
    </row>
    <row r="323" spans="1:18" s="4" customFormat="1" ht="19" customHeight="1" x14ac:dyDescent="0.25">
      <c r="A323" s="66"/>
      <c r="B323" s="54">
        <f t="shared" si="12"/>
        <v>0</v>
      </c>
      <c r="C323" s="32"/>
      <c r="D323" s="32" t="s">
        <v>502</v>
      </c>
      <c r="E323" s="32"/>
      <c r="F323" s="33">
        <v>88408</v>
      </c>
      <c r="G323" s="105" t="s">
        <v>72</v>
      </c>
      <c r="H323" s="105" t="s">
        <v>13</v>
      </c>
      <c r="I323" s="100" t="s">
        <v>367</v>
      </c>
      <c r="J323" s="25">
        <v>7</v>
      </c>
      <c r="K323" s="26">
        <v>6</v>
      </c>
      <c r="L323" s="33">
        <v>7</v>
      </c>
      <c r="M323" s="28">
        <v>1</v>
      </c>
      <c r="N323" s="28" t="s">
        <v>505</v>
      </c>
      <c r="O323" s="25">
        <v>11</v>
      </c>
      <c r="P323" s="31">
        <f t="shared" si="13"/>
        <v>52</v>
      </c>
      <c r="Q323" s="55">
        <f t="shared" si="14"/>
        <v>14</v>
      </c>
      <c r="R323"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7</v>
      </c>
    </row>
    <row r="324" spans="1:18" s="4" customFormat="1" ht="19" customHeight="1" x14ac:dyDescent="0.25">
      <c r="A324" s="66"/>
      <c r="B324" s="54">
        <f t="shared" si="12"/>
        <v>0</v>
      </c>
      <c r="C324" s="32"/>
      <c r="D324" s="32" t="s">
        <v>502</v>
      </c>
      <c r="E324" s="32"/>
      <c r="F324" s="33">
        <v>88411</v>
      </c>
      <c r="G324" s="105" t="s">
        <v>72</v>
      </c>
      <c r="H324" s="105" t="s">
        <v>13</v>
      </c>
      <c r="I324" s="100" t="s">
        <v>363</v>
      </c>
      <c r="J324" s="25">
        <v>7</v>
      </c>
      <c r="K324" s="26">
        <v>6</v>
      </c>
      <c r="L324" s="33">
        <v>7</v>
      </c>
      <c r="M324" s="28">
        <v>1</v>
      </c>
      <c r="N324" s="28" t="s">
        <v>505</v>
      </c>
      <c r="O324" s="25">
        <v>11</v>
      </c>
      <c r="P324" s="31">
        <f t="shared" si="13"/>
        <v>52</v>
      </c>
      <c r="Q324" s="55">
        <f t="shared" si="14"/>
        <v>14</v>
      </c>
      <c r="R324"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7</v>
      </c>
    </row>
    <row r="325" spans="1:18" s="4" customFormat="1" ht="19" customHeight="1" x14ac:dyDescent="0.25">
      <c r="A325" s="66"/>
      <c r="B325" s="54">
        <f t="shared" si="12"/>
        <v>0</v>
      </c>
      <c r="C325" s="32"/>
      <c r="D325" s="32" t="s">
        <v>502</v>
      </c>
      <c r="E325" s="32"/>
      <c r="F325" s="33">
        <v>81944</v>
      </c>
      <c r="G325" s="105" t="s">
        <v>73</v>
      </c>
      <c r="H325" s="105" t="s">
        <v>13</v>
      </c>
      <c r="I325" s="100" t="s">
        <v>368</v>
      </c>
      <c r="J325" s="25">
        <v>7</v>
      </c>
      <c r="K325" s="26">
        <v>5</v>
      </c>
      <c r="L325" s="33">
        <v>7</v>
      </c>
      <c r="M325" s="28">
        <v>1</v>
      </c>
      <c r="N325" s="28" t="s">
        <v>505</v>
      </c>
      <c r="O325" s="25">
        <v>22</v>
      </c>
      <c r="P325" s="31">
        <f t="shared" si="13"/>
        <v>41</v>
      </c>
      <c r="Q325" s="55">
        <f t="shared" si="14"/>
        <v>3</v>
      </c>
      <c r="R325"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48</v>
      </c>
    </row>
    <row r="326" spans="1:18" s="4" customFormat="1" ht="19" customHeight="1" x14ac:dyDescent="0.25">
      <c r="A326" s="66"/>
      <c r="B326" s="54">
        <f t="shared" si="12"/>
        <v>0</v>
      </c>
      <c r="C326" s="32"/>
      <c r="D326" s="32" t="s">
        <v>502</v>
      </c>
      <c r="E326" s="32"/>
      <c r="F326" s="33">
        <v>77280</v>
      </c>
      <c r="G326" s="105" t="s">
        <v>74</v>
      </c>
      <c r="H326" s="105" t="s">
        <v>13</v>
      </c>
      <c r="I326" s="100" t="s">
        <v>369</v>
      </c>
      <c r="J326" s="25">
        <v>7</v>
      </c>
      <c r="K326" s="26">
        <v>5</v>
      </c>
      <c r="L326" s="33">
        <v>7</v>
      </c>
      <c r="M326" s="28">
        <v>1</v>
      </c>
      <c r="N326" s="28" t="s">
        <v>505</v>
      </c>
      <c r="O326" s="25">
        <v>11</v>
      </c>
      <c r="P326" s="31">
        <f t="shared" si="13"/>
        <v>52</v>
      </c>
      <c r="Q326" s="55">
        <f t="shared" si="14"/>
        <v>14</v>
      </c>
      <c r="R326"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7</v>
      </c>
    </row>
    <row r="327" spans="1:18" s="4" customFormat="1" ht="19" customHeight="1" x14ac:dyDescent="0.25">
      <c r="A327" s="66"/>
      <c r="B327" s="54">
        <f t="shared" si="12"/>
        <v>0</v>
      </c>
      <c r="C327" s="32"/>
      <c r="D327" s="32" t="s">
        <v>502</v>
      </c>
      <c r="E327" s="32"/>
      <c r="F327" s="33">
        <v>77281</v>
      </c>
      <c r="G327" s="105" t="s">
        <v>74</v>
      </c>
      <c r="H327" s="105" t="s">
        <v>13</v>
      </c>
      <c r="I327" s="100" t="s">
        <v>371</v>
      </c>
      <c r="J327" s="25">
        <v>7</v>
      </c>
      <c r="K327" s="26">
        <v>5</v>
      </c>
      <c r="L327" s="33">
        <v>7</v>
      </c>
      <c r="M327" s="28">
        <v>1</v>
      </c>
      <c r="N327" s="28" t="s">
        <v>505</v>
      </c>
      <c r="O327" s="25">
        <v>11</v>
      </c>
      <c r="P327" s="31">
        <f t="shared" si="13"/>
        <v>52</v>
      </c>
      <c r="Q327" s="55">
        <f t="shared" si="14"/>
        <v>14</v>
      </c>
      <c r="R327"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7</v>
      </c>
    </row>
    <row r="328" spans="1:18" s="4" customFormat="1" ht="19" customHeight="1" x14ac:dyDescent="0.25">
      <c r="A328" s="66"/>
      <c r="B328" s="54">
        <f t="shared" si="12"/>
        <v>0</v>
      </c>
      <c r="C328" s="32"/>
      <c r="D328" s="32" t="s">
        <v>502</v>
      </c>
      <c r="E328" s="32"/>
      <c r="F328" s="33">
        <v>81947</v>
      </c>
      <c r="G328" s="105" t="s">
        <v>74</v>
      </c>
      <c r="H328" s="105" t="s">
        <v>13</v>
      </c>
      <c r="I328" s="100" t="s">
        <v>370</v>
      </c>
      <c r="J328" s="25">
        <v>7</v>
      </c>
      <c r="K328" s="26">
        <v>5</v>
      </c>
      <c r="L328" s="33">
        <v>7</v>
      </c>
      <c r="M328" s="28">
        <v>1</v>
      </c>
      <c r="N328" s="28" t="s">
        <v>505</v>
      </c>
      <c r="O328" s="25">
        <v>11</v>
      </c>
      <c r="P328" s="31">
        <f t="shared" si="13"/>
        <v>52</v>
      </c>
      <c r="Q328" s="55">
        <f t="shared" si="14"/>
        <v>14</v>
      </c>
      <c r="R328"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7</v>
      </c>
    </row>
    <row r="329" spans="1:18" s="4" customFormat="1" ht="19" customHeight="1" x14ac:dyDescent="0.25">
      <c r="A329" s="66"/>
      <c r="B329" s="54">
        <f t="shared" si="12"/>
        <v>0</v>
      </c>
      <c r="C329" s="32"/>
      <c r="D329" s="32" t="s">
        <v>502</v>
      </c>
      <c r="E329" s="32" t="s">
        <v>499</v>
      </c>
      <c r="F329" s="33">
        <v>77237</v>
      </c>
      <c r="G329" s="105" t="s">
        <v>75</v>
      </c>
      <c r="H329" s="105" t="s">
        <v>133</v>
      </c>
      <c r="I329" s="100" t="s">
        <v>372</v>
      </c>
      <c r="J329" s="25">
        <v>7</v>
      </c>
      <c r="K329" s="26">
        <v>5</v>
      </c>
      <c r="L329" s="33">
        <v>7</v>
      </c>
      <c r="M329" s="28">
        <v>1</v>
      </c>
      <c r="N329" s="28" t="s">
        <v>505</v>
      </c>
      <c r="O329" s="25">
        <v>22</v>
      </c>
      <c r="P329" s="31">
        <f t="shared" si="13"/>
        <v>41</v>
      </c>
      <c r="Q329" s="55">
        <f t="shared" si="14"/>
        <v>3</v>
      </c>
      <c r="R329"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48</v>
      </c>
    </row>
    <row r="330" spans="1:18" s="4" customFormat="1" ht="19" customHeight="1" x14ac:dyDescent="0.25">
      <c r="A330" s="66"/>
      <c r="B330" s="54">
        <f t="shared" si="12"/>
        <v>0</v>
      </c>
      <c r="C330" s="32"/>
      <c r="D330" s="32" t="s">
        <v>502</v>
      </c>
      <c r="E330" s="32" t="s">
        <v>499</v>
      </c>
      <c r="F330" s="33">
        <v>77238</v>
      </c>
      <c r="G330" s="105" t="s">
        <v>75</v>
      </c>
      <c r="H330" s="105" t="s">
        <v>133</v>
      </c>
      <c r="I330" s="100" t="s">
        <v>376</v>
      </c>
      <c r="J330" s="25">
        <v>7</v>
      </c>
      <c r="K330" s="26">
        <v>5</v>
      </c>
      <c r="L330" s="33">
        <v>7</v>
      </c>
      <c r="M330" s="28">
        <v>1</v>
      </c>
      <c r="N330" s="28" t="s">
        <v>505</v>
      </c>
      <c r="O330" s="25">
        <v>22</v>
      </c>
      <c r="P330" s="31">
        <f t="shared" si="13"/>
        <v>41</v>
      </c>
      <c r="Q330" s="55">
        <f t="shared" si="14"/>
        <v>3</v>
      </c>
      <c r="R330"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48</v>
      </c>
    </row>
    <row r="331" spans="1:18" s="4" customFormat="1" ht="19" customHeight="1" x14ac:dyDescent="0.25">
      <c r="A331" s="66"/>
      <c r="B331" s="54">
        <f t="shared" si="12"/>
        <v>0</v>
      </c>
      <c r="C331" s="32"/>
      <c r="D331" s="32" t="s">
        <v>502</v>
      </c>
      <c r="E331" s="32" t="s">
        <v>499</v>
      </c>
      <c r="F331" s="33">
        <v>77239</v>
      </c>
      <c r="G331" s="105" t="s">
        <v>75</v>
      </c>
      <c r="H331" s="105" t="s">
        <v>133</v>
      </c>
      <c r="I331" s="100" t="s">
        <v>374</v>
      </c>
      <c r="J331" s="25">
        <v>7</v>
      </c>
      <c r="K331" s="26">
        <v>5</v>
      </c>
      <c r="L331" s="33">
        <v>7</v>
      </c>
      <c r="M331" s="28">
        <v>1</v>
      </c>
      <c r="N331" s="28" t="s">
        <v>505</v>
      </c>
      <c r="O331" s="25">
        <v>22</v>
      </c>
      <c r="P331" s="31">
        <f t="shared" si="13"/>
        <v>41</v>
      </c>
      <c r="Q331" s="55">
        <f t="shared" si="14"/>
        <v>3</v>
      </c>
      <c r="R331"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48</v>
      </c>
    </row>
    <row r="332" spans="1:18" s="4" customFormat="1" ht="19" customHeight="1" x14ac:dyDescent="0.25">
      <c r="A332" s="66"/>
      <c r="B332" s="54">
        <f t="shared" si="12"/>
        <v>0</v>
      </c>
      <c r="C332" s="32" t="s">
        <v>613</v>
      </c>
      <c r="D332" s="32" t="s">
        <v>502</v>
      </c>
      <c r="E332" s="32" t="s">
        <v>499</v>
      </c>
      <c r="F332" s="33">
        <v>77270</v>
      </c>
      <c r="G332" s="105" t="s">
        <v>75</v>
      </c>
      <c r="H332" s="105" t="s">
        <v>133</v>
      </c>
      <c r="I332" s="100" t="s">
        <v>375</v>
      </c>
      <c r="J332" s="25">
        <v>7</v>
      </c>
      <c r="K332" s="26">
        <v>5</v>
      </c>
      <c r="L332" s="33">
        <v>7</v>
      </c>
      <c r="M332" s="28">
        <v>1</v>
      </c>
      <c r="N332" s="28" t="s">
        <v>505</v>
      </c>
      <c r="O332" s="25">
        <v>22</v>
      </c>
      <c r="P332" s="31">
        <f t="shared" si="13"/>
        <v>41</v>
      </c>
      <c r="Q332" s="55">
        <f t="shared" si="14"/>
        <v>3</v>
      </c>
      <c r="R332"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48</v>
      </c>
    </row>
    <row r="333" spans="1:18" s="4" customFormat="1" ht="19" customHeight="1" x14ac:dyDescent="0.25">
      <c r="A333" s="66"/>
      <c r="B333" s="54">
        <f t="shared" si="12"/>
        <v>0</v>
      </c>
      <c r="C333" s="32" t="s">
        <v>613</v>
      </c>
      <c r="D333" s="32" t="s">
        <v>502</v>
      </c>
      <c r="E333" s="32" t="s">
        <v>499</v>
      </c>
      <c r="F333" s="33">
        <v>81062</v>
      </c>
      <c r="G333" s="105" t="s">
        <v>75</v>
      </c>
      <c r="H333" s="105" t="s">
        <v>133</v>
      </c>
      <c r="I333" s="100" t="s">
        <v>373</v>
      </c>
      <c r="J333" s="25">
        <v>7</v>
      </c>
      <c r="K333" s="26">
        <v>5</v>
      </c>
      <c r="L333" s="33">
        <v>7</v>
      </c>
      <c r="M333" s="28">
        <v>1</v>
      </c>
      <c r="N333" s="28" t="s">
        <v>505</v>
      </c>
      <c r="O333" s="25">
        <v>22</v>
      </c>
      <c r="P333" s="31">
        <f t="shared" si="13"/>
        <v>41</v>
      </c>
      <c r="Q333" s="55">
        <f t="shared" si="14"/>
        <v>3</v>
      </c>
      <c r="R333"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48</v>
      </c>
    </row>
    <row r="334" spans="1:18" s="4" customFormat="1" ht="19" customHeight="1" x14ac:dyDescent="0.25">
      <c r="A334" s="66"/>
      <c r="B334" s="54">
        <f t="shared" si="12"/>
        <v>0</v>
      </c>
      <c r="C334" s="32"/>
      <c r="D334" s="32" t="s">
        <v>501</v>
      </c>
      <c r="E334" s="32" t="s">
        <v>499</v>
      </c>
      <c r="F334" s="33">
        <v>80164</v>
      </c>
      <c r="G334" s="105" t="s">
        <v>76</v>
      </c>
      <c r="H334" s="105" t="s">
        <v>134</v>
      </c>
      <c r="I334" s="100" t="s">
        <v>382</v>
      </c>
      <c r="J334" s="25">
        <v>7</v>
      </c>
      <c r="K334" s="26">
        <v>5</v>
      </c>
      <c r="L334" s="33"/>
      <c r="M334" s="28">
        <v>1</v>
      </c>
      <c r="N334" s="28" t="s">
        <v>505</v>
      </c>
      <c r="O334" s="25">
        <v>11</v>
      </c>
      <c r="P334" s="31">
        <f t="shared" si="13"/>
        <v>7</v>
      </c>
      <c r="Q334" s="55">
        <f t="shared" si="14"/>
        <v>14</v>
      </c>
      <c r="R334"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335" spans="1:18" s="4" customFormat="1" ht="19" customHeight="1" x14ac:dyDescent="0.25">
      <c r="A335" s="66"/>
      <c r="B335" s="54">
        <f t="shared" si="12"/>
        <v>0</v>
      </c>
      <c r="C335" s="32"/>
      <c r="D335" s="32" t="s">
        <v>501</v>
      </c>
      <c r="E335" s="32" t="s">
        <v>499</v>
      </c>
      <c r="F335" s="33">
        <v>80378</v>
      </c>
      <c r="G335" s="105" t="s">
        <v>76</v>
      </c>
      <c r="H335" s="105" t="s">
        <v>134</v>
      </c>
      <c r="I335" s="100" t="s">
        <v>383</v>
      </c>
      <c r="J335" s="25">
        <v>7</v>
      </c>
      <c r="K335" s="26">
        <v>5</v>
      </c>
      <c r="L335" s="33"/>
      <c r="M335" s="28">
        <v>1</v>
      </c>
      <c r="N335" s="28" t="s">
        <v>505</v>
      </c>
      <c r="O335" s="25">
        <v>11</v>
      </c>
      <c r="P335" s="31">
        <f t="shared" si="13"/>
        <v>7</v>
      </c>
      <c r="Q335" s="55">
        <f t="shared" si="14"/>
        <v>14</v>
      </c>
      <c r="R335"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336" spans="1:18" s="4" customFormat="1" ht="19" customHeight="1" x14ac:dyDescent="0.25">
      <c r="A336" s="66"/>
      <c r="B336" s="54">
        <f t="shared" si="12"/>
        <v>0</v>
      </c>
      <c r="C336" s="32"/>
      <c r="D336" s="32" t="s">
        <v>501</v>
      </c>
      <c r="E336" s="32" t="s">
        <v>499</v>
      </c>
      <c r="F336" s="33">
        <v>80422</v>
      </c>
      <c r="G336" s="105" t="s">
        <v>76</v>
      </c>
      <c r="H336" s="105" t="s">
        <v>134</v>
      </c>
      <c r="I336" s="100" t="s">
        <v>384</v>
      </c>
      <c r="J336" s="25">
        <v>7</v>
      </c>
      <c r="K336" s="26">
        <v>5</v>
      </c>
      <c r="L336" s="33"/>
      <c r="M336" s="28">
        <v>1</v>
      </c>
      <c r="N336" s="28" t="s">
        <v>505</v>
      </c>
      <c r="O336" s="25">
        <v>11</v>
      </c>
      <c r="P336" s="31">
        <f t="shared" si="13"/>
        <v>7</v>
      </c>
      <c r="Q336" s="55">
        <f t="shared" si="14"/>
        <v>14</v>
      </c>
      <c r="R336"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337" spans="1:18" s="4" customFormat="1" ht="19" customHeight="1" x14ac:dyDescent="0.25">
      <c r="A337" s="66"/>
      <c r="B337" s="54">
        <f t="shared" si="12"/>
        <v>0</v>
      </c>
      <c r="C337" s="32"/>
      <c r="D337" s="32" t="s">
        <v>501</v>
      </c>
      <c r="E337" s="32" t="s">
        <v>499</v>
      </c>
      <c r="F337" s="33">
        <v>80442</v>
      </c>
      <c r="G337" s="105" t="s">
        <v>76</v>
      </c>
      <c r="H337" s="105" t="s">
        <v>134</v>
      </c>
      <c r="I337" s="100" t="s">
        <v>378</v>
      </c>
      <c r="J337" s="25">
        <v>7</v>
      </c>
      <c r="K337" s="26">
        <v>5</v>
      </c>
      <c r="L337" s="33"/>
      <c r="M337" s="28">
        <v>1</v>
      </c>
      <c r="N337" s="28" t="s">
        <v>505</v>
      </c>
      <c r="O337" s="25">
        <v>11</v>
      </c>
      <c r="P337" s="31">
        <f t="shared" si="13"/>
        <v>7</v>
      </c>
      <c r="Q337" s="55">
        <f t="shared" si="14"/>
        <v>14</v>
      </c>
      <c r="R337"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338" spans="1:18" s="4" customFormat="1" ht="19" customHeight="1" x14ac:dyDescent="0.25">
      <c r="A338" s="66"/>
      <c r="B338" s="54">
        <f t="shared" si="12"/>
        <v>0</v>
      </c>
      <c r="C338" s="32"/>
      <c r="D338" s="32" t="s">
        <v>501</v>
      </c>
      <c r="E338" s="32" t="s">
        <v>499</v>
      </c>
      <c r="F338" s="33">
        <v>80920</v>
      </c>
      <c r="G338" s="105" t="s">
        <v>76</v>
      </c>
      <c r="H338" s="105" t="s">
        <v>134</v>
      </c>
      <c r="I338" s="100" t="s">
        <v>381</v>
      </c>
      <c r="J338" s="25">
        <v>7</v>
      </c>
      <c r="K338" s="26">
        <v>5</v>
      </c>
      <c r="L338" s="33"/>
      <c r="M338" s="28">
        <v>1</v>
      </c>
      <c r="N338" s="28" t="s">
        <v>505</v>
      </c>
      <c r="O338" s="25">
        <v>11</v>
      </c>
      <c r="P338" s="31">
        <f t="shared" si="13"/>
        <v>7</v>
      </c>
      <c r="Q338" s="55">
        <f t="shared" si="14"/>
        <v>14</v>
      </c>
      <c r="R338"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339" spans="1:18" s="4" customFormat="1" ht="19" customHeight="1" x14ac:dyDescent="0.25">
      <c r="A339" s="66"/>
      <c r="B339" s="54">
        <f t="shared" si="12"/>
        <v>0</v>
      </c>
      <c r="C339" s="32"/>
      <c r="D339" s="32" t="s">
        <v>501</v>
      </c>
      <c r="E339" s="32" t="s">
        <v>499</v>
      </c>
      <c r="F339" s="33">
        <v>81098</v>
      </c>
      <c r="G339" s="105" t="s">
        <v>76</v>
      </c>
      <c r="H339" s="105" t="s">
        <v>134</v>
      </c>
      <c r="I339" s="100" t="s">
        <v>380</v>
      </c>
      <c r="J339" s="25">
        <v>7</v>
      </c>
      <c r="K339" s="26">
        <v>5</v>
      </c>
      <c r="L339" s="33"/>
      <c r="M339" s="28">
        <v>1</v>
      </c>
      <c r="N339" s="28" t="s">
        <v>505</v>
      </c>
      <c r="O339" s="25">
        <v>11</v>
      </c>
      <c r="P339" s="31">
        <f t="shared" si="13"/>
        <v>7</v>
      </c>
      <c r="Q339" s="55">
        <f t="shared" si="14"/>
        <v>14</v>
      </c>
      <c r="R339"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340" spans="1:18" s="4" customFormat="1" ht="19" customHeight="1" x14ac:dyDescent="0.25">
      <c r="A340" s="66"/>
      <c r="B340" s="54">
        <f t="shared" si="12"/>
        <v>0</v>
      </c>
      <c r="C340" s="32" t="s">
        <v>613</v>
      </c>
      <c r="D340" s="32" t="s">
        <v>501</v>
      </c>
      <c r="E340" s="32" t="s">
        <v>499</v>
      </c>
      <c r="F340" s="33">
        <v>81156</v>
      </c>
      <c r="G340" s="105" t="s">
        <v>76</v>
      </c>
      <c r="H340" s="105" t="s">
        <v>134</v>
      </c>
      <c r="I340" s="100" t="s">
        <v>379</v>
      </c>
      <c r="J340" s="25">
        <v>7</v>
      </c>
      <c r="K340" s="26">
        <v>5</v>
      </c>
      <c r="L340" s="33"/>
      <c r="M340" s="28">
        <v>1</v>
      </c>
      <c r="N340" s="28" t="s">
        <v>505</v>
      </c>
      <c r="O340" s="25">
        <v>11</v>
      </c>
      <c r="P340" s="31">
        <f t="shared" si="13"/>
        <v>7</v>
      </c>
      <c r="Q340" s="55">
        <f t="shared" si="14"/>
        <v>14</v>
      </c>
      <c r="R340"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341" spans="1:18" s="4" customFormat="1" ht="19" customHeight="1" x14ac:dyDescent="0.25">
      <c r="A341" s="66"/>
      <c r="B341" s="54">
        <f t="shared" si="12"/>
        <v>0</v>
      </c>
      <c r="C341" s="32" t="s">
        <v>613</v>
      </c>
      <c r="D341" s="32" t="s">
        <v>501</v>
      </c>
      <c r="E341" s="32" t="s">
        <v>499</v>
      </c>
      <c r="F341" s="33">
        <v>81160</v>
      </c>
      <c r="G341" s="105" t="s">
        <v>76</v>
      </c>
      <c r="H341" s="105" t="s">
        <v>134</v>
      </c>
      <c r="I341" s="100" t="s">
        <v>377</v>
      </c>
      <c r="J341" s="25">
        <v>7</v>
      </c>
      <c r="K341" s="26">
        <v>5</v>
      </c>
      <c r="L341" s="33"/>
      <c r="M341" s="28">
        <v>1</v>
      </c>
      <c r="N341" s="28" t="s">
        <v>505</v>
      </c>
      <c r="O341" s="25">
        <v>11</v>
      </c>
      <c r="P341" s="31">
        <f t="shared" si="13"/>
        <v>7</v>
      </c>
      <c r="Q341" s="55">
        <f t="shared" si="14"/>
        <v>14</v>
      </c>
      <c r="R341"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342" spans="1:18" s="4" customFormat="1" ht="19" customHeight="1" x14ac:dyDescent="0.25">
      <c r="A342" s="82"/>
      <c r="B342" s="54">
        <f t="shared" ref="B342:B405" si="15">A342*M342</f>
        <v>0</v>
      </c>
      <c r="C342" s="32" t="s">
        <v>612</v>
      </c>
      <c r="D342" s="32" t="s">
        <v>501</v>
      </c>
      <c r="E342" s="32" t="s">
        <v>499</v>
      </c>
      <c r="F342" s="95">
        <v>82364</v>
      </c>
      <c r="G342" s="97" t="s">
        <v>76</v>
      </c>
      <c r="H342" s="97" t="s">
        <v>134</v>
      </c>
      <c r="I342" s="94" t="s">
        <v>585</v>
      </c>
      <c r="J342" s="25">
        <v>7</v>
      </c>
      <c r="K342" s="26">
        <v>5</v>
      </c>
      <c r="L342" s="33"/>
      <c r="M342" s="28">
        <v>1</v>
      </c>
      <c r="N342" s="28" t="s">
        <v>505</v>
      </c>
      <c r="O342" s="25">
        <v>11</v>
      </c>
      <c r="P342" s="31">
        <f t="shared" ref="P342:P405" si="16">IF($K$18-O342-J342-L342&lt;=0,$K$18-O342-J342-L342+52,$K$18-O342-J342-L342)</f>
        <v>7</v>
      </c>
      <c r="Q342" s="55">
        <f t="shared" ref="Q342:Q405" si="17">IF($K$18-O342&lt;=0,$K$18-O342+52,$K$18-O342)</f>
        <v>14</v>
      </c>
      <c r="R342"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343" spans="1:18" s="4" customFormat="1" ht="19" customHeight="1" x14ac:dyDescent="0.25">
      <c r="A343" s="82"/>
      <c r="B343" s="54">
        <f t="shared" si="15"/>
        <v>0</v>
      </c>
      <c r="C343" s="32" t="s">
        <v>612</v>
      </c>
      <c r="D343" s="32" t="s">
        <v>501</v>
      </c>
      <c r="E343" s="32" t="s">
        <v>499</v>
      </c>
      <c r="F343" s="95">
        <v>77296</v>
      </c>
      <c r="G343" s="97" t="s">
        <v>76</v>
      </c>
      <c r="H343" s="97" t="s">
        <v>135</v>
      </c>
      <c r="I343" s="94" t="s">
        <v>588</v>
      </c>
      <c r="J343" s="25">
        <v>7</v>
      </c>
      <c r="K343" s="26">
        <v>5</v>
      </c>
      <c r="L343" s="33"/>
      <c r="M343" s="28">
        <v>1</v>
      </c>
      <c r="N343" s="28" t="s">
        <v>505</v>
      </c>
      <c r="O343" s="25">
        <v>11</v>
      </c>
      <c r="P343" s="31">
        <f t="shared" si="16"/>
        <v>7</v>
      </c>
      <c r="Q343" s="55">
        <f t="shared" si="17"/>
        <v>14</v>
      </c>
      <c r="R343"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344" spans="1:18" s="4" customFormat="1" ht="19" customHeight="1" x14ac:dyDescent="0.25">
      <c r="A344" s="82"/>
      <c r="B344" s="54">
        <f t="shared" si="15"/>
        <v>0</v>
      </c>
      <c r="C344" s="32" t="s">
        <v>612</v>
      </c>
      <c r="D344" s="32" t="s">
        <v>501</v>
      </c>
      <c r="E344" s="32" t="s">
        <v>499</v>
      </c>
      <c r="F344" s="95">
        <v>77297</v>
      </c>
      <c r="G344" s="97" t="s">
        <v>76</v>
      </c>
      <c r="H344" s="97" t="s">
        <v>135</v>
      </c>
      <c r="I344" s="94" t="s">
        <v>587</v>
      </c>
      <c r="J344" s="25">
        <v>7</v>
      </c>
      <c r="K344" s="26">
        <v>5</v>
      </c>
      <c r="L344" s="33"/>
      <c r="M344" s="28">
        <v>1</v>
      </c>
      <c r="N344" s="28" t="s">
        <v>505</v>
      </c>
      <c r="O344" s="25">
        <v>11</v>
      </c>
      <c r="P344" s="31">
        <f t="shared" si="16"/>
        <v>7</v>
      </c>
      <c r="Q344" s="55">
        <f t="shared" si="17"/>
        <v>14</v>
      </c>
      <c r="R344"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345" spans="1:18" s="4" customFormat="1" ht="19" customHeight="1" x14ac:dyDescent="0.25">
      <c r="A345" s="66"/>
      <c r="B345" s="54">
        <f t="shared" si="15"/>
        <v>0</v>
      </c>
      <c r="C345" s="32"/>
      <c r="D345" s="32" t="s">
        <v>501</v>
      </c>
      <c r="E345" s="32" t="s">
        <v>499</v>
      </c>
      <c r="F345" s="33">
        <v>80171</v>
      </c>
      <c r="G345" s="105" t="s">
        <v>76</v>
      </c>
      <c r="H345" s="105" t="s">
        <v>135</v>
      </c>
      <c r="I345" s="100" t="s">
        <v>386</v>
      </c>
      <c r="J345" s="25">
        <v>7</v>
      </c>
      <c r="K345" s="26">
        <v>5</v>
      </c>
      <c r="L345" s="33"/>
      <c r="M345" s="28">
        <v>1</v>
      </c>
      <c r="N345" s="28" t="s">
        <v>505</v>
      </c>
      <c r="O345" s="25">
        <v>11</v>
      </c>
      <c r="P345" s="31">
        <f t="shared" si="16"/>
        <v>7</v>
      </c>
      <c r="Q345" s="55">
        <f t="shared" si="17"/>
        <v>14</v>
      </c>
      <c r="R345"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346" spans="1:18" s="4" customFormat="1" ht="19" customHeight="1" x14ac:dyDescent="0.25">
      <c r="A346" s="66"/>
      <c r="B346" s="54">
        <f t="shared" si="15"/>
        <v>0</v>
      </c>
      <c r="C346" s="32"/>
      <c r="D346" s="32" t="s">
        <v>501</v>
      </c>
      <c r="E346" s="32" t="s">
        <v>499</v>
      </c>
      <c r="F346" s="33">
        <v>80174</v>
      </c>
      <c r="G346" s="105" t="s">
        <v>76</v>
      </c>
      <c r="H346" s="105" t="s">
        <v>135</v>
      </c>
      <c r="I346" s="100" t="s">
        <v>389</v>
      </c>
      <c r="J346" s="25">
        <v>7</v>
      </c>
      <c r="K346" s="26">
        <v>5</v>
      </c>
      <c r="L346" s="33"/>
      <c r="M346" s="28">
        <v>1</v>
      </c>
      <c r="N346" s="28" t="s">
        <v>505</v>
      </c>
      <c r="O346" s="25">
        <v>11</v>
      </c>
      <c r="P346" s="31">
        <f t="shared" si="16"/>
        <v>7</v>
      </c>
      <c r="Q346" s="55">
        <f t="shared" si="17"/>
        <v>14</v>
      </c>
      <c r="R346"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347" spans="1:18" s="4" customFormat="1" ht="19" customHeight="1" x14ac:dyDescent="0.25">
      <c r="A347" s="66"/>
      <c r="B347" s="54">
        <f t="shared" si="15"/>
        <v>0</v>
      </c>
      <c r="C347" s="32"/>
      <c r="D347" s="32" t="s">
        <v>501</v>
      </c>
      <c r="E347" s="32" t="s">
        <v>499</v>
      </c>
      <c r="F347" s="33">
        <v>80177</v>
      </c>
      <c r="G347" s="105" t="s">
        <v>76</v>
      </c>
      <c r="H347" s="105" t="s">
        <v>135</v>
      </c>
      <c r="I347" s="100" t="s">
        <v>393</v>
      </c>
      <c r="J347" s="25">
        <v>7</v>
      </c>
      <c r="K347" s="26">
        <v>5</v>
      </c>
      <c r="L347" s="33"/>
      <c r="M347" s="28">
        <v>1</v>
      </c>
      <c r="N347" s="28" t="s">
        <v>505</v>
      </c>
      <c r="O347" s="25">
        <v>11</v>
      </c>
      <c r="P347" s="31">
        <f t="shared" si="16"/>
        <v>7</v>
      </c>
      <c r="Q347" s="55">
        <f t="shared" si="17"/>
        <v>14</v>
      </c>
      <c r="R347"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348" spans="1:18" s="4" customFormat="1" ht="19" customHeight="1" x14ac:dyDescent="0.25">
      <c r="A348" s="66"/>
      <c r="B348" s="54">
        <f t="shared" si="15"/>
        <v>0</v>
      </c>
      <c r="C348" s="32"/>
      <c r="D348" s="32" t="s">
        <v>501</v>
      </c>
      <c r="E348" s="32" t="s">
        <v>499</v>
      </c>
      <c r="F348" s="33">
        <v>80439</v>
      </c>
      <c r="G348" s="105" t="s">
        <v>76</v>
      </c>
      <c r="H348" s="105" t="s">
        <v>135</v>
      </c>
      <c r="I348" s="100" t="s">
        <v>392</v>
      </c>
      <c r="J348" s="25">
        <v>7</v>
      </c>
      <c r="K348" s="26">
        <v>5</v>
      </c>
      <c r="L348" s="33"/>
      <c r="M348" s="28">
        <v>1</v>
      </c>
      <c r="N348" s="28" t="s">
        <v>505</v>
      </c>
      <c r="O348" s="25">
        <v>11</v>
      </c>
      <c r="P348" s="31">
        <f t="shared" si="16"/>
        <v>7</v>
      </c>
      <c r="Q348" s="55">
        <f t="shared" si="17"/>
        <v>14</v>
      </c>
      <c r="R348"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349" spans="1:18" s="4" customFormat="1" ht="19" customHeight="1" x14ac:dyDescent="0.25">
      <c r="A349" s="66"/>
      <c r="B349" s="54">
        <f t="shared" si="15"/>
        <v>0</v>
      </c>
      <c r="C349" s="32"/>
      <c r="D349" s="32" t="s">
        <v>501</v>
      </c>
      <c r="E349" s="32" t="s">
        <v>499</v>
      </c>
      <c r="F349" s="33">
        <v>80440</v>
      </c>
      <c r="G349" s="105" t="s">
        <v>76</v>
      </c>
      <c r="H349" s="105" t="s">
        <v>135</v>
      </c>
      <c r="I349" s="100" t="s">
        <v>394</v>
      </c>
      <c r="J349" s="25">
        <v>7</v>
      </c>
      <c r="K349" s="26">
        <v>5</v>
      </c>
      <c r="L349" s="33"/>
      <c r="M349" s="28">
        <v>1</v>
      </c>
      <c r="N349" s="28" t="s">
        <v>505</v>
      </c>
      <c r="O349" s="25">
        <v>11</v>
      </c>
      <c r="P349" s="31">
        <f t="shared" si="16"/>
        <v>7</v>
      </c>
      <c r="Q349" s="55">
        <f t="shared" si="17"/>
        <v>14</v>
      </c>
      <c r="R349"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350" spans="1:18" s="4" customFormat="1" ht="19" customHeight="1" x14ac:dyDescent="0.25">
      <c r="A350" s="66"/>
      <c r="B350" s="54">
        <f t="shared" si="15"/>
        <v>0</v>
      </c>
      <c r="C350" s="32"/>
      <c r="D350" s="32" t="s">
        <v>501</v>
      </c>
      <c r="E350" s="32" t="s">
        <v>499</v>
      </c>
      <c r="F350" s="33">
        <v>80936</v>
      </c>
      <c r="G350" s="105" t="s">
        <v>76</v>
      </c>
      <c r="H350" s="105" t="s">
        <v>135</v>
      </c>
      <c r="I350" s="100" t="s">
        <v>387</v>
      </c>
      <c r="J350" s="25">
        <v>7</v>
      </c>
      <c r="K350" s="26">
        <v>5</v>
      </c>
      <c r="L350" s="33"/>
      <c r="M350" s="28">
        <v>1</v>
      </c>
      <c r="N350" s="28" t="s">
        <v>505</v>
      </c>
      <c r="O350" s="25">
        <v>11</v>
      </c>
      <c r="P350" s="31">
        <f t="shared" si="16"/>
        <v>7</v>
      </c>
      <c r="Q350" s="55">
        <f t="shared" si="17"/>
        <v>14</v>
      </c>
      <c r="R350"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351" spans="1:18" s="4" customFormat="1" ht="19" customHeight="1" x14ac:dyDescent="0.25">
      <c r="A351" s="66"/>
      <c r="B351" s="54">
        <f t="shared" si="15"/>
        <v>0</v>
      </c>
      <c r="C351" s="32"/>
      <c r="D351" s="32" t="s">
        <v>501</v>
      </c>
      <c r="E351" s="32" t="s">
        <v>499</v>
      </c>
      <c r="F351" s="33">
        <v>81131</v>
      </c>
      <c r="G351" s="105" t="s">
        <v>76</v>
      </c>
      <c r="H351" s="105" t="s">
        <v>135</v>
      </c>
      <c r="I351" s="100" t="s">
        <v>395</v>
      </c>
      <c r="J351" s="25">
        <v>7</v>
      </c>
      <c r="K351" s="26">
        <v>5</v>
      </c>
      <c r="L351" s="33"/>
      <c r="M351" s="28">
        <v>1</v>
      </c>
      <c r="N351" s="28" t="s">
        <v>505</v>
      </c>
      <c r="O351" s="25">
        <v>11</v>
      </c>
      <c r="P351" s="31">
        <f t="shared" si="16"/>
        <v>7</v>
      </c>
      <c r="Q351" s="55">
        <f t="shared" si="17"/>
        <v>14</v>
      </c>
      <c r="R351"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352" spans="1:18" s="4" customFormat="1" ht="19" customHeight="1" x14ac:dyDescent="0.25">
      <c r="A352" s="66"/>
      <c r="B352" s="54">
        <f t="shared" si="15"/>
        <v>0</v>
      </c>
      <c r="C352" s="32"/>
      <c r="D352" s="32" t="s">
        <v>501</v>
      </c>
      <c r="E352" s="32" t="s">
        <v>499</v>
      </c>
      <c r="F352" s="33">
        <v>81135</v>
      </c>
      <c r="G352" s="105" t="s">
        <v>76</v>
      </c>
      <c r="H352" s="105" t="s">
        <v>135</v>
      </c>
      <c r="I352" s="100" t="s">
        <v>388</v>
      </c>
      <c r="J352" s="25">
        <v>7</v>
      </c>
      <c r="K352" s="26">
        <v>5</v>
      </c>
      <c r="L352" s="33"/>
      <c r="M352" s="28">
        <v>1</v>
      </c>
      <c r="N352" s="28" t="s">
        <v>505</v>
      </c>
      <c r="O352" s="25">
        <v>11</v>
      </c>
      <c r="P352" s="31">
        <f t="shared" si="16"/>
        <v>7</v>
      </c>
      <c r="Q352" s="55">
        <f t="shared" si="17"/>
        <v>14</v>
      </c>
      <c r="R352"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353" spans="1:18" s="4" customFormat="1" ht="19" customHeight="1" x14ac:dyDescent="0.25">
      <c r="A353" s="82"/>
      <c r="B353" s="54">
        <f t="shared" si="15"/>
        <v>0</v>
      </c>
      <c r="C353" s="32" t="s">
        <v>612</v>
      </c>
      <c r="D353" s="32" t="s">
        <v>501</v>
      </c>
      <c r="E353" s="32" t="s">
        <v>499</v>
      </c>
      <c r="F353" s="95">
        <v>81161</v>
      </c>
      <c r="G353" s="97" t="s">
        <v>76</v>
      </c>
      <c r="H353" s="97" t="s">
        <v>135</v>
      </c>
      <c r="I353" s="94" t="s">
        <v>586</v>
      </c>
      <c r="J353" s="25">
        <v>7</v>
      </c>
      <c r="K353" s="26">
        <v>5</v>
      </c>
      <c r="L353" s="33"/>
      <c r="M353" s="28">
        <v>1</v>
      </c>
      <c r="N353" s="28" t="s">
        <v>505</v>
      </c>
      <c r="O353" s="25">
        <v>11</v>
      </c>
      <c r="P353" s="31">
        <f t="shared" si="16"/>
        <v>7</v>
      </c>
      <c r="Q353" s="55">
        <f t="shared" si="17"/>
        <v>14</v>
      </c>
      <c r="R353"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354" spans="1:18" s="4" customFormat="1" ht="19" customHeight="1" x14ac:dyDescent="0.25">
      <c r="A354" s="66"/>
      <c r="B354" s="54">
        <f t="shared" si="15"/>
        <v>0</v>
      </c>
      <c r="C354" s="32"/>
      <c r="D354" s="32" t="s">
        <v>501</v>
      </c>
      <c r="E354" s="32" t="s">
        <v>499</v>
      </c>
      <c r="F354" s="33">
        <v>84034</v>
      </c>
      <c r="G354" s="105" t="s">
        <v>76</v>
      </c>
      <c r="H354" s="105" t="s">
        <v>135</v>
      </c>
      <c r="I354" s="100" t="s">
        <v>385</v>
      </c>
      <c r="J354" s="25">
        <v>7</v>
      </c>
      <c r="K354" s="26">
        <v>5</v>
      </c>
      <c r="L354" s="33"/>
      <c r="M354" s="28">
        <v>1</v>
      </c>
      <c r="N354" s="28" t="s">
        <v>505</v>
      </c>
      <c r="O354" s="25">
        <v>11</v>
      </c>
      <c r="P354" s="31">
        <f t="shared" si="16"/>
        <v>7</v>
      </c>
      <c r="Q354" s="55">
        <f t="shared" si="17"/>
        <v>14</v>
      </c>
      <c r="R354"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355" spans="1:18" s="4" customFormat="1" ht="19" customHeight="1" x14ac:dyDescent="0.25">
      <c r="A355" s="66"/>
      <c r="B355" s="54">
        <f t="shared" si="15"/>
        <v>0</v>
      </c>
      <c r="C355" s="32"/>
      <c r="D355" s="32" t="s">
        <v>501</v>
      </c>
      <c r="E355" s="32" t="s">
        <v>499</v>
      </c>
      <c r="F355" s="33">
        <v>80430</v>
      </c>
      <c r="G355" s="105" t="s">
        <v>76</v>
      </c>
      <c r="H355" s="105" t="s">
        <v>136</v>
      </c>
      <c r="I355" s="100" t="s">
        <v>398</v>
      </c>
      <c r="J355" s="25">
        <v>7</v>
      </c>
      <c r="K355" s="26">
        <v>5</v>
      </c>
      <c r="L355" s="33"/>
      <c r="M355" s="28">
        <v>1</v>
      </c>
      <c r="N355" s="28" t="s">
        <v>505</v>
      </c>
      <c r="O355" s="25">
        <v>11</v>
      </c>
      <c r="P355" s="31">
        <f t="shared" si="16"/>
        <v>7</v>
      </c>
      <c r="Q355" s="55">
        <f t="shared" si="17"/>
        <v>14</v>
      </c>
      <c r="R355"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356" spans="1:18" s="4" customFormat="1" ht="19" customHeight="1" x14ac:dyDescent="0.25">
      <c r="A356" s="66"/>
      <c r="B356" s="54">
        <f t="shared" si="15"/>
        <v>0</v>
      </c>
      <c r="C356" s="32"/>
      <c r="D356" s="32" t="s">
        <v>501</v>
      </c>
      <c r="E356" s="32" t="s">
        <v>499</v>
      </c>
      <c r="F356" s="33">
        <v>80434</v>
      </c>
      <c r="G356" s="105" t="s">
        <v>76</v>
      </c>
      <c r="H356" s="105" t="s">
        <v>136</v>
      </c>
      <c r="I356" s="100" t="s">
        <v>397</v>
      </c>
      <c r="J356" s="25">
        <v>7</v>
      </c>
      <c r="K356" s="26">
        <v>5</v>
      </c>
      <c r="L356" s="33"/>
      <c r="M356" s="28">
        <v>1</v>
      </c>
      <c r="N356" s="28" t="s">
        <v>505</v>
      </c>
      <c r="O356" s="25">
        <v>11</v>
      </c>
      <c r="P356" s="31">
        <f t="shared" si="16"/>
        <v>7</v>
      </c>
      <c r="Q356" s="55">
        <f t="shared" si="17"/>
        <v>14</v>
      </c>
      <c r="R356"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357" spans="1:18" s="4" customFormat="1" ht="19" customHeight="1" x14ac:dyDescent="0.25">
      <c r="A357" s="66"/>
      <c r="B357" s="54">
        <f t="shared" si="15"/>
        <v>0</v>
      </c>
      <c r="C357" s="32"/>
      <c r="D357" s="32" t="s">
        <v>501</v>
      </c>
      <c r="E357" s="32" t="s">
        <v>499</v>
      </c>
      <c r="F357" s="33">
        <v>80437</v>
      </c>
      <c r="G357" s="105" t="s">
        <v>76</v>
      </c>
      <c r="H357" s="105" t="s">
        <v>136</v>
      </c>
      <c r="I357" s="100" t="s">
        <v>391</v>
      </c>
      <c r="J357" s="25">
        <v>7</v>
      </c>
      <c r="K357" s="26">
        <v>5</v>
      </c>
      <c r="L357" s="33"/>
      <c r="M357" s="28">
        <v>1</v>
      </c>
      <c r="N357" s="28" t="s">
        <v>505</v>
      </c>
      <c r="O357" s="25">
        <v>11</v>
      </c>
      <c r="P357" s="31">
        <f t="shared" si="16"/>
        <v>7</v>
      </c>
      <c r="Q357" s="55">
        <f t="shared" si="17"/>
        <v>14</v>
      </c>
      <c r="R357"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358" spans="1:18" s="4" customFormat="1" ht="19" customHeight="1" x14ac:dyDescent="0.25">
      <c r="A358" s="66"/>
      <c r="B358" s="54">
        <f t="shared" si="15"/>
        <v>0</v>
      </c>
      <c r="C358" s="32"/>
      <c r="D358" s="32" t="s">
        <v>501</v>
      </c>
      <c r="E358" s="32" t="s">
        <v>499</v>
      </c>
      <c r="F358" s="33">
        <v>80438</v>
      </c>
      <c r="G358" s="105" t="s">
        <v>76</v>
      </c>
      <c r="H358" s="105" t="s">
        <v>136</v>
      </c>
      <c r="I358" s="100" t="s">
        <v>396</v>
      </c>
      <c r="J358" s="25">
        <v>7</v>
      </c>
      <c r="K358" s="26">
        <v>5</v>
      </c>
      <c r="L358" s="33"/>
      <c r="M358" s="28">
        <v>1</v>
      </c>
      <c r="N358" s="28" t="s">
        <v>505</v>
      </c>
      <c r="O358" s="25">
        <v>11</v>
      </c>
      <c r="P358" s="31">
        <f t="shared" si="16"/>
        <v>7</v>
      </c>
      <c r="Q358" s="55">
        <f t="shared" si="17"/>
        <v>14</v>
      </c>
      <c r="R358"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359" spans="1:18" s="4" customFormat="1" ht="19" customHeight="1" x14ac:dyDescent="0.25">
      <c r="A359" s="66"/>
      <c r="B359" s="54">
        <f t="shared" si="15"/>
        <v>0</v>
      </c>
      <c r="C359" s="32"/>
      <c r="D359" s="32" t="s">
        <v>501</v>
      </c>
      <c r="E359" s="32" t="s">
        <v>499</v>
      </c>
      <c r="F359" s="33">
        <v>80931</v>
      </c>
      <c r="G359" s="105" t="s">
        <v>76</v>
      </c>
      <c r="H359" s="105" t="s">
        <v>136</v>
      </c>
      <c r="I359" s="100" t="s">
        <v>390</v>
      </c>
      <c r="J359" s="25">
        <v>7</v>
      </c>
      <c r="K359" s="26">
        <v>5</v>
      </c>
      <c r="L359" s="33"/>
      <c r="M359" s="28">
        <v>1</v>
      </c>
      <c r="N359" s="28" t="s">
        <v>505</v>
      </c>
      <c r="O359" s="25">
        <v>11</v>
      </c>
      <c r="P359" s="31">
        <f t="shared" si="16"/>
        <v>7</v>
      </c>
      <c r="Q359" s="55">
        <f t="shared" si="17"/>
        <v>14</v>
      </c>
      <c r="R359"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360" spans="1:18" s="4" customFormat="1" ht="19" customHeight="1" x14ac:dyDescent="0.25">
      <c r="A360" s="66"/>
      <c r="B360" s="54">
        <f t="shared" si="15"/>
        <v>0</v>
      </c>
      <c r="C360" s="32"/>
      <c r="D360" s="32" t="s">
        <v>501</v>
      </c>
      <c r="E360" s="32" t="s">
        <v>499</v>
      </c>
      <c r="F360" s="33">
        <v>80939</v>
      </c>
      <c r="G360" s="105" t="s">
        <v>76</v>
      </c>
      <c r="H360" s="105" t="s">
        <v>136</v>
      </c>
      <c r="I360" s="100" t="s">
        <v>401</v>
      </c>
      <c r="J360" s="25">
        <v>7</v>
      </c>
      <c r="K360" s="26">
        <v>5</v>
      </c>
      <c r="L360" s="33"/>
      <c r="M360" s="28">
        <v>1</v>
      </c>
      <c r="N360" s="28" t="s">
        <v>505</v>
      </c>
      <c r="O360" s="25">
        <v>11</v>
      </c>
      <c r="P360" s="31">
        <f t="shared" si="16"/>
        <v>7</v>
      </c>
      <c r="Q360" s="55">
        <f t="shared" si="17"/>
        <v>14</v>
      </c>
      <c r="R360"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361" spans="1:18" s="4" customFormat="1" ht="19" customHeight="1" x14ac:dyDescent="0.25">
      <c r="A361" s="66"/>
      <c r="B361" s="54">
        <f t="shared" si="15"/>
        <v>0</v>
      </c>
      <c r="C361" s="32"/>
      <c r="D361" s="32" t="s">
        <v>501</v>
      </c>
      <c r="E361" s="32" t="s">
        <v>499</v>
      </c>
      <c r="F361" s="33">
        <v>81130</v>
      </c>
      <c r="G361" s="105" t="s">
        <v>76</v>
      </c>
      <c r="H361" s="105" t="s">
        <v>136</v>
      </c>
      <c r="I361" s="100" t="s">
        <v>399</v>
      </c>
      <c r="J361" s="25">
        <v>7</v>
      </c>
      <c r="K361" s="26">
        <v>5</v>
      </c>
      <c r="L361" s="33"/>
      <c r="M361" s="28">
        <v>1</v>
      </c>
      <c r="N361" s="28" t="s">
        <v>505</v>
      </c>
      <c r="O361" s="25">
        <v>11</v>
      </c>
      <c r="P361" s="31">
        <f t="shared" si="16"/>
        <v>7</v>
      </c>
      <c r="Q361" s="55">
        <f t="shared" si="17"/>
        <v>14</v>
      </c>
      <c r="R361"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362" spans="1:18" s="4" customFormat="1" ht="19" customHeight="1" x14ac:dyDescent="0.25">
      <c r="A362" s="66"/>
      <c r="B362" s="54">
        <f t="shared" si="15"/>
        <v>0</v>
      </c>
      <c r="C362" s="32"/>
      <c r="D362" s="32" t="s">
        <v>501</v>
      </c>
      <c r="E362" s="32" t="s">
        <v>499</v>
      </c>
      <c r="F362" s="33">
        <v>81162</v>
      </c>
      <c r="G362" s="105" t="s">
        <v>76</v>
      </c>
      <c r="H362" s="105" t="s">
        <v>136</v>
      </c>
      <c r="I362" s="100" t="s">
        <v>400</v>
      </c>
      <c r="J362" s="25">
        <v>7</v>
      </c>
      <c r="K362" s="26">
        <v>5</v>
      </c>
      <c r="L362" s="33"/>
      <c r="M362" s="28">
        <v>1</v>
      </c>
      <c r="N362" s="28" t="s">
        <v>505</v>
      </c>
      <c r="O362" s="25">
        <v>11</v>
      </c>
      <c r="P362" s="31">
        <f t="shared" si="16"/>
        <v>7</v>
      </c>
      <c r="Q362" s="55">
        <f t="shared" si="17"/>
        <v>14</v>
      </c>
      <c r="R362"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363" spans="1:18" s="4" customFormat="1" ht="19" customHeight="1" x14ac:dyDescent="0.25">
      <c r="A363" s="82"/>
      <c r="B363" s="54">
        <f t="shared" si="15"/>
        <v>0</v>
      </c>
      <c r="C363" s="32" t="s">
        <v>612</v>
      </c>
      <c r="D363" s="32" t="s">
        <v>501</v>
      </c>
      <c r="E363" s="32" t="s">
        <v>499</v>
      </c>
      <c r="F363" s="95">
        <v>82369</v>
      </c>
      <c r="G363" s="97" t="s">
        <v>76</v>
      </c>
      <c r="H363" s="97" t="s">
        <v>136</v>
      </c>
      <c r="I363" s="94" t="s">
        <v>589</v>
      </c>
      <c r="J363" s="25">
        <v>7</v>
      </c>
      <c r="K363" s="26">
        <v>5</v>
      </c>
      <c r="L363" s="33"/>
      <c r="M363" s="28">
        <v>1</v>
      </c>
      <c r="N363" s="28" t="s">
        <v>505</v>
      </c>
      <c r="O363" s="25">
        <v>11</v>
      </c>
      <c r="P363" s="31">
        <f t="shared" si="16"/>
        <v>7</v>
      </c>
      <c r="Q363" s="55">
        <f t="shared" si="17"/>
        <v>14</v>
      </c>
      <c r="R363"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364" spans="1:18" s="4" customFormat="1" ht="19" customHeight="1" x14ac:dyDescent="0.25">
      <c r="A364" s="66"/>
      <c r="B364" s="54">
        <f t="shared" si="15"/>
        <v>0</v>
      </c>
      <c r="C364" s="32"/>
      <c r="D364" s="32" t="s">
        <v>502</v>
      </c>
      <c r="E364" s="32"/>
      <c r="F364" s="33">
        <v>77224</v>
      </c>
      <c r="G364" s="105" t="s">
        <v>77</v>
      </c>
      <c r="H364" s="105" t="s">
        <v>13</v>
      </c>
      <c r="I364" s="100" t="s">
        <v>402</v>
      </c>
      <c r="J364" s="25">
        <v>7</v>
      </c>
      <c r="K364" s="26">
        <v>5</v>
      </c>
      <c r="L364" s="33">
        <v>7</v>
      </c>
      <c r="M364" s="28">
        <v>1</v>
      </c>
      <c r="N364" s="28" t="s">
        <v>505</v>
      </c>
      <c r="O364" s="25">
        <v>21</v>
      </c>
      <c r="P364" s="31">
        <f t="shared" si="16"/>
        <v>42</v>
      </c>
      <c r="Q364" s="55">
        <f t="shared" si="17"/>
        <v>4</v>
      </c>
      <c r="R364"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49</v>
      </c>
    </row>
    <row r="365" spans="1:18" s="4" customFormat="1" ht="19" customHeight="1" x14ac:dyDescent="0.25">
      <c r="A365" s="66"/>
      <c r="B365" s="54">
        <f t="shared" si="15"/>
        <v>0</v>
      </c>
      <c r="C365" s="32"/>
      <c r="D365" s="32" t="s">
        <v>502</v>
      </c>
      <c r="E365" s="32"/>
      <c r="F365" s="33">
        <v>77226</v>
      </c>
      <c r="G365" s="105" t="s">
        <v>77</v>
      </c>
      <c r="H365" s="105" t="s">
        <v>13</v>
      </c>
      <c r="I365" s="100" t="s">
        <v>403</v>
      </c>
      <c r="J365" s="25">
        <v>7</v>
      </c>
      <c r="K365" s="26">
        <v>5</v>
      </c>
      <c r="L365" s="33">
        <v>7</v>
      </c>
      <c r="M365" s="28">
        <v>1</v>
      </c>
      <c r="N365" s="28" t="s">
        <v>505</v>
      </c>
      <c r="O365" s="25">
        <v>21</v>
      </c>
      <c r="P365" s="31">
        <f t="shared" si="16"/>
        <v>42</v>
      </c>
      <c r="Q365" s="55">
        <f t="shared" si="17"/>
        <v>4</v>
      </c>
      <c r="R365"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49</v>
      </c>
    </row>
    <row r="366" spans="1:18" s="4" customFormat="1" ht="19" customHeight="1" x14ac:dyDescent="0.25">
      <c r="A366" s="66"/>
      <c r="B366" s="54">
        <f t="shared" si="15"/>
        <v>0</v>
      </c>
      <c r="C366" s="32"/>
      <c r="D366" s="32" t="s">
        <v>502</v>
      </c>
      <c r="E366" s="32"/>
      <c r="F366" s="33">
        <v>77227</v>
      </c>
      <c r="G366" s="105" t="s">
        <v>77</v>
      </c>
      <c r="H366" s="105" t="s">
        <v>13</v>
      </c>
      <c r="I366" s="100" t="s">
        <v>404</v>
      </c>
      <c r="J366" s="25">
        <v>7</v>
      </c>
      <c r="K366" s="26">
        <v>5</v>
      </c>
      <c r="L366" s="33">
        <v>7</v>
      </c>
      <c r="M366" s="28">
        <v>1</v>
      </c>
      <c r="N366" s="28" t="s">
        <v>505</v>
      </c>
      <c r="O366" s="25">
        <v>21</v>
      </c>
      <c r="P366" s="31">
        <f t="shared" si="16"/>
        <v>42</v>
      </c>
      <c r="Q366" s="55">
        <f t="shared" si="17"/>
        <v>4</v>
      </c>
      <c r="R366"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49</v>
      </c>
    </row>
    <row r="367" spans="1:18" s="4" customFormat="1" ht="19" customHeight="1" x14ac:dyDescent="0.25">
      <c r="A367" s="66"/>
      <c r="B367" s="54">
        <f t="shared" si="15"/>
        <v>0</v>
      </c>
      <c r="C367" s="32"/>
      <c r="D367" s="32" t="s">
        <v>502</v>
      </c>
      <c r="E367" s="32"/>
      <c r="F367" s="33">
        <v>77231</v>
      </c>
      <c r="G367" s="105" t="s">
        <v>77</v>
      </c>
      <c r="H367" s="105" t="s">
        <v>13</v>
      </c>
      <c r="I367" s="100" t="s">
        <v>405</v>
      </c>
      <c r="J367" s="25">
        <v>7</v>
      </c>
      <c r="K367" s="26">
        <v>5</v>
      </c>
      <c r="L367" s="33">
        <v>7</v>
      </c>
      <c r="M367" s="28">
        <v>1</v>
      </c>
      <c r="N367" s="28" t="s">
        <v>505</v>
      </c>
      <c r="O367" s="25">
        <v>21</v>
      </c>
      <c r="P367" s="31">
        <f t="shared" si="16"/>
        <v>42</v>
      </c>
      <c r="Q367" s="55">
        <f t="shared" si="17"/>
        <v>4</v>
      </c>
      <c r="R367"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49</v>
      </c>
    </row>
    <row r="368" spans="1:18" s="4" customFormat="1" ht="19" customHeight="1" x14ac:dyDescent="0.25">
      <c r="A368" s="82"/>
      <c r="B368" s="54">
        <f t="shared" si="15"/>
        <v>0</v>
      </c>
      <c r="C368" s="32" t="s">
        <v>612</v>
      </c>
      <c r="D368" s="32" t="s">
        <v>502</v>
      </c>
      <c r="E368" s="32" t="s">
        <v>499</v>
      </c>
      <c r="F368" s="95">
        <v>77263</v>
      </c>
      <c r="G368" s="97" t="s">
        <v>77</v>
      </c>
      <c r="H368" s="97" t="s">
        <v>137</v>
      </c>
      <c r="I368" s="94" t="s">
        <v>592</v>
      </c>
      <c r="J368" s="25">
        <v>7</v>
      </c>
      <c r="K368" s="26">
        <v>5</v>
      </c>
      <c r="L368" s="33">
        <v>7</v>
      </c>
      <c r="M368" s="28">
        <v>1</v>
      </c>
      <c r="N368" s="28" t="s">
        <v>505</v>
      </c>
      <c r="O368" s="25">
        <v>11</v>
      </c>
      <c r="P368" s="31">
        <f t="shared" si="16"/>
        <v>52</v>
      </c>
      <c r="Q368" s="55">
        <f t="shared" si="17"/>
        <v>14</v>
      </c>
      <c r="R368"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7</v>
      </c>
    </row>
    <row r="369" spans="1:18" s="4" customFormat="1" ht="19" customHeight="1" x14ac:dyDescent="0.25">
      <c r="A369" s="66"/>
      <c r="B369" s="54">
        <f t="shared" si="15"/>
        <v>0</v>
      </c>
      <c r="C369" s="32" t="s">
        <v>613</v>
      </c>
      <c r="D369" s="32" t="s">
        <v>502</v>
      </c>
      <c r="E369" s="32" t="s">
        <v>499</v>
      </c>
      <c r="F369" s="33">
        <v>77264</v>
      </c>
      <c r="G369" s="105" t="s">
        <v>77</v>
      </c>
      <c r="H369" s="105" t="s">
        <v>137</v>
      </c>
      <c r="I369" s="100" t="s">
        <v>407</v>
      </c>
      <c r="J369" s="25">
        <v>7</v>
      </c>
      <c r="K369" s="26">
        <v>5</v>
      </c>
      <c r="L369" s="33">
        <v>7</v>
      </c>
      <c r="M369" s="28">
        <v>1</v>
      </c>
      <c r="N369" s="28" t="s">
        <v>505</v>
      </c>
      <c r="O369" s="25">
        <v>11</v>
      </c>
      <c r="P369" s="31">
        <f t="shared" si="16"/>
        <v>52</v>
      </c>
      <c r="Q369" s="55">
        <f t="shared" si="17"/>
        <v>14</v>
      </c>
      <c r="R369"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7</v>
      </c>
    </row>
    <row r="370" spans="1:18" s="4" customFormat="1" ht="19" customHeight="1" x14ac:dyDescent="0.25">
      <c r="A370" s="66"/>
      <c r="B370" s="54">
        <f t="shared" si="15"/>
        <v>0</v>
      </c>
      <c r="C370" s="32"/>
      <c r="D370" s="32" t="s">
        <v>502</v>
      </c>
      <c r="E370" s="32" t="s">
        <v>499</v>
      </c>
      <c r="F370" s="33">
        <v>80155</v>
      </c>
      <c r="G370" s="105" t="s">
        <v>77</v>
      </c>
      <c r="H370" s="105" t="s">
        <v>137</v>
      </c>
      <c r="I370" s="100" t="s">
        <v>409</v>
      </c>
      <c r="J370" s="25">
        <v>7</v>
      </c>
      <c r="K370" s="26">
        <v>5</v>
      </c>
      <c r="L370" s="33">
        <v>7</v>
      </c>
      <c r="M370" s="28">
        <v>1</v>
      </c>
      <c r="N370" s="28" t="s">
        <v>505</v>
      </c>
      <c r="O370" s="25">
        <v>11</v>
      </c>
      <c r="P370" s="31">
        <f t="shared" si="16"/>
        <v>52</v>
      </c>
      <c r="Q370" s="55">
        <f t="shared" si="17"/>
        <v>14</v>
      </c>
      <c r="R370"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7</v>
      </c>
    </row>
    <row r="371" spans="1:18" s="4" customFormat="1" ht="19" customHeight="1" x14ac:dyDescent="0.25">
      <c r="A371" s="88"/>
      <c r="B371" s="54">
        <f t="shared" si="15"/>
        <v>0</v>
      </c>
      <c r="C371" s="89"/>
      <c r="D371" s="32" t="s">
        <v>502</v>
      </c>
      <c r="E371" s="32" t="s">
        <v>499</v>
      </c>
      <c r="F371" s="92">
        <v>80157</v>
      </c>
      <c r="G371" s="107" t="s">
        <v>77</v>
      </c>
      <c r="H371" s="107" t="s">
        <v>137</v>
      </c>
      <c r="I371" s="108" t="s">
        <v>412</v>
      </c>
      <c r="J371" s="90">
        <v>7</v>
      </c>
      <c r="K371" s="91">
        <v>5</v>
      </c>
      <c r="L371" s="92">
        <v>7</v>
      </c>
      <c r="M371" s="93">
        <v>1</v>
      </c>
      <c r="N371" s="93" t="s">
        <v>505</v>
      </c>
      <c r="O371" s="90">
        <v>11</v>
      </c>
      <c r="P371" s="31">
        <f t="shared" si="16"/>
        <v>52</v>
      </c>
      <c r="Q371" s="55">
        <f t="shared" si="17"/>
        <v>14</v>
      </c>
      <c r="R371"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7</v>
      </c>
    </row>
    <row r="372" spans="1:18" s="4" customFormat="1" ht="19" customHeight="1" x14ac:dyDescent="0.25">
      <c r="A372" s="66"/>
      <c r="B372" s="54">
        <f t="shared" si="15"/>
        <v>0</v>
      </c>
      <c r="C372" s="32"/>
      <c r="D372" s="32" t="s">
        <v>502</v>
      </c>
      <c r="E372" s="32" t="s">
        <v>499</v>
      </c>
      <c r="F372" s="33">
        <v>80158</v>
      </c>
      <c r="G372" s="105" t="s">
        <v>77</v>
      </c>
      <c r="H372" s="105" t="s">
        <v>137</v>
      </c>
      <c r="I372" s="100" t="s">
        <v>415</v>
      </c>
      <c r="J372" s="25">
        <v>7</v>
      </c>
      <c r="K372" s="26">
        <v>5</v>
      </c>
      <c r="L372" s="33">
        <v>7</v>
      </c>
      <c r="M372" s="28">
        <v>1</v>
      </c>
      <c r="N372" s="28" t="s">
        <v>505</v>
      </c>
      <c r="O372" s="25">
        <v>11</v>
      </c>
      <c r="P372" s="31">
        <f t="shared" si="16"/>
        <v>52</v>
      </c>
      <c r="Q372" s="55">
        <f t="shared" si="17"/>
        <v>14</v>
      </c>
      <c r="R372"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7</v>
      </c>
    </row>
    <row r="373" spans="1:18" s="4" customFormat="1" ht="19" customHeight="1" x14ac:dyDescent="0.25">
      <c r="A373" s="66"/>
      <c r="B373" s="54">
        <f t="shared" si="15"/>
        <v>0</v>
      </c>
      <c r="C373" s="32"/>
      <c r="D373" s="32" t="s">
        <v>502</v>
      </c>
      <c r="E373" s="32" t="s">
        <v>499</v>
      </c>
      <c r="F373" s="33">
        <v>80425</v>
      </c>
      <c r="G373" s="105" t="s">
        <v>77</v>
      </c>
      <c r="H373" s="105" t="s">
        <v>137</v>
      </c>
      <c r="I373" s="100" t="s">
        <v>408</v>
      </c>
      <c r="J373" s="25">
        <v>7</v>
      </c>
      <c r="K373" s="26">
        <v>5</v>
      </c>
      <c r="L373" s="33">
        <v>7</v>
      </c>
      <c r="M373" s="28">
        <v>1</v>
      </c>
      <c r="N373" s="28" t="s">
        <v>505</v>
      </c>
      <c r="O373" s="25">
        <v>11</v>
      </c>
      <c r="P373" s="31">
        <f t="shared" si="16"/>
        <v>52</v>
      </c>
      <c r="Q373" s="55">
        <f t="shared" si="17"/>
        <v>14</v>
      </c>
      <c r="R373"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7</v>
      </c>
    </row>
    <row r="374" spans="1:18" s="4" customFormat="1" ht="19" customHeight="1" x14ac:dyDescent="0.25">
      <c r="A374" s="88"/>
      <c r="B374" s="54">
        <f t="shared" si="15"/>
        <v>0</v>
      </c>
      <c r="C374" s="89"/>
      <c r="D374" s="32" t="s">
        <v>502</v>
      </c>
      <c r="E374" s="32" t="s">
        <v>499</v>
      </c>
      <c r="F374" s="92">
        <v>80570</v>
      </c>
      <c r="G374" s="107" t="s">
        <v>77</v>
      </c>
      <c r="H374" s="107" t="s">
        <v>137</v>
      </c>
      <c r="I374" s="108" t="s">
        <v>410</v>
      </c>
      <c r="J374" s="90">
        <v>7</v>
      </c>
      <c r="K374" s="91">
        <v>5</v>
      </c>
      <c r="L374" s="92">
        <v>7</v>
      </c>
      <c r="M374" s="93">
        <v>1</v>
      </c>
      <c r="N374" s="93" t="s">
        <v>505</v>
      </c>
      <c r="O374" s="90">
        <v>11</v>
      </c>
      <c r="P374" s="31">
        <f t="shared" si="16"/>
        <v>52</v>
      </c>
      <c r="Q374" s="55">
        <f t="shared" si="17"/>
        <v>14</v>
      </c>
      <c r="R374"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7</v>
      </c>
    </row>
    <row r="375" spans="1:18" s="4" customFormat="1" ht="19" customHeight="1" x14ac:dyDescent="0.25">
      <c r="A375" s="66"/>
      <c r="B375" s="54">
        <f t="shared" si="15"/>
        <v>0</v>
      </c>
      <c r="C375" s="32"/>
      <c r="D375" s="32" t="s">
        <v>502</v>
      </c>
      <c r="E375" s="32" t="s">
        <v>499</v>
      </c>
      <c r="F375" s="33">
        <v>82136</v>
      </c>
      <c r="G375" s="105" t="s">
        <v>77</v>
      </c>
      <c r="H375" s="105" t="s">
        <v>137</v>
      </c>
      <c r="I375" s="100" t="s">
        <v>413</v>
      </c>
      <c r="J375" s="25">
        <v>7</v>
      </c>
      <c r="K375" s="26">
        <v>5</v>
      </c>
      <c r="L375" s="33">
        <v>7</v>
      </c>
      <c r="M375" s="28">
        <v>1</v>
      </c>
      <c r="N375" s="28" t="s">
        <v>505</v>
      </c>
      <c r="O375" s="25">
        <v>11</v>
      </c>
      <c r="P375" s="31">
        <f t="shared" si="16"/>
        <v>52</v>
      </c>
      <c r="Q375" s="55">
        <f t="shared" si="17"/>
        <v>14</v>
      </c>
      <c r="R375"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7</v>
      </c>
    </row>
    <row r="376" spans="1:18" s="4" customFormat="1" ht="19" customHeight="1" x14ac:dyDescent="0.25">
      <c r="A376" s="66"/>
      <c r="B376" s="54">
        <f t="shared" si="15"/>
        <v>0</v>
      </c>
      <c r="C376" s="32"/>
      <c r="D376" s="32" t="s">
        <v>502</v>
      </c>
      <c r="E376" s="32" t="s">
        <v>499</v>
      </c>
      <c r="F376" s="33">
        <v>82137</v>
      </c>
      <c r="G376" s="105" t="s">
        <v>77</v>
      </c>
      <c r="H376" s="105" t="s">
        <v>137</v>
      </c>
      <c r="I376" s="100" t="s">
        <v>411</v>
      </c>
      <c r="J376" s="25">
        <v>7</v>
      </c>
      <c r="K376" s="26">
        <v>5</v>
      </c>
      <c r="L376" s="33">
        <v>7</v>
      </c>
      <c r="M376" s="28">
        <v>1</v>
      </c>
      <c r="N376" s="28" t="s">
        <v>505</v>
      </c>
      <c r="O376" s="25">
        <v>11</v>
      </c>
      <c r="P376" s="31">
        <f t="shared" si="16"/>
        <v>52</v>
      </c>
      <c r="Q376" s="55">
        <f t="shared" si="17"/>
        <v>14</v>
      </c>
      <c r="R376"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7</v>
      </c>
    </row>
    <row r="377" spans="1:18" s="4" customFormat="1" ht="19" customHeight="1" x14ac:dyDescent="0.25">
      <c r="A377" s="66"/>
      <c r="B377" s="54">
        <f t="shared" si="15"/>
        <v>0</v>
      </c>
      <c r="C377" s="32"/>
      <c r="D377" s="32" t="s">
        <v>502</v>
      </c>
      <c r="E377" s="32" t="s">
        <v>499</v>
      </c>
      <c r="F377" s="33">
        <v>82140</v>
      </c>
      <c r="G377" s="105" t="s">
        <v>77</v>
      </c>
      <c r="H377" s="105" t="s">
        <v>137</v>
      </c>
      <c r="I377" s="100" t="s">
        <v>406</v>
      </c>
      <c r="J377" s="25">
        <v>7</v>
      </c>
      <c r="K377" s="26">
        <v>5</v>
      </c>
      <c r="L377" s="33">
        <v>7</v>
      </c>
      <c r="M377" s="28">
        <v>1</v>
      </c>
      <c r="N377" s="28" t="s">
        <v>505</v>
      </c>
      <c r="O377" s="25">
        <v>11</v>
      </c>
      <c r="P377" s="31">
        <f t="shared" si="16"/>
        <v>52</v>
      </c>
      <c r="Q377" s="55">
        <f t="shared" si="17"/>
        <v>14</v>
      </c>
      <c r="R377"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7</v>
      </c>
    </row>
    <row r="378" spans="1:18" s="4" customFormat="1" ht="19" customHeight="1" x14ac:dyDescent="0.25">
      <c r="A378" s="66"/>
      <c r="B378" s="54">
        <f t="shared" si="15"/>
        <v>0</v>
      </c>
      <c r="C378" s="32"/>
      <c r="D378" s="32" t="s">
        <v>502</v>
      </c>
      <c r="E378" s="32" t="s">
        <v>499</v>
      </c>
      <c r="F378" s="33">
        <v>82146</v>
      </c>
      <c r="G378" s="105" t="s">
        <v>77</v>
      </c>
      <c r="H378" s="105" t="s">
        <v>137</v>
      </c>
      <c r="I378" s="100" t="s">
        <v>414</v>
      </c>
      <c r="J378" s="25">
        <v>7</v>
      </c>
      <c r="K378" s="26">
        <v>5</v>
      </c>
      <c r="L378" s="33">
        <v>7</v>
      </c>
      <c r="M378" s="28">
        <v>1</v>
      </c>
      <c r="N378" s="28" t="s">
        <v>505</v>
      </c>
      <c r="O378" s="25">
        <v>11</v>
      </c>
      <c r="P378" s="31">
        <f t="shared" si="16"/>
        <v>52</v>
      </c>
      <c r="Q378" s="55">
        <f t="shared" si="17"/>
        <v>14</v>
      </c>
      <c r="R378"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7</v>
      </c>
    </row>
    <row r="379" spans="1:18" s="4" customFormat="1" ht="19" customHeight="1" x14ac:dyDescent="0.25">
      <c r="A379" s="82"/>
      <c r="B379" s="54">
        <f t="shared" si="15"/>
        <v>0</v>
      </c>
      <c r="C379" s="32" t="s">
        <v>612</v>
      </c>
      <c r="D379" s="32" t="s">
        <v>502</v>
      </c>
      <c r="E379" s="32" t="s">
        <v>499</v>
      </c>
      <c r="F379" s="95">
        <v>82353</v>
      </c>
      <c r="G379" s="97" t="s">
        <v>77</v>
      </c>
      <c r="H379" s="97" t="s">
        <v>137</v>
      </c>
      <c r="I379" s="94" t="s">
        <v>591</v>
      </c>
      <c r="J379" s="25">
        <v>7</v>
      </c>
      <c r="K379" s="26">
        <v>5</v>
      </c>
      <c r="L379" s="33">
        <v>7</v>
      </c>
      <c r="M379" s="28">
        <v>1</v>
      </c>
      <c r="N379" s="28" t="s">
        <v>505</v>
      </c>
      <c r="O379" s="25">
        <v>11</v>
      </c>
      <c r="P379" s="31">
        <f t="shared" si="16"/>
        <v>52</v>
      </c>
      <c r="Q379" s="55">
        <f t="shared" si="17"/>
        <v>14</v>
      </c>
      <c r="R379"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7</v>
      </c>
    </row>
    <row r="380" spans="1:18" s="4" customFormat="1" ht="19" customHeight="1" x14ac:dyDescent="0.25">
      <c r="A380" s="82"/>
      <c r="B380" s="54">
        <f t="shared" si="15"/>
        <v>0</v>
      </c>
      <c r="C380" s="32" t="s">
        <v>612</v>
      </c>
      <c r="D380" s="32" t="s">
        <v>502</v>
      </c>
      <c r="E380" s="32" t="s">
        <v>499</v>
      </c>
      <c r="F380" s="95">
        <v>82354</v>
      </c>
      <c r="G380" s="97" t="s">
        <v>77</v>
      </c>
      <c r="H380" s="97" t="s">
        <v>137</v>
      </c>
      <c r="I380" s="94" t="s">
        <v>590</v>
      </c>
      <c r="J380" s="25">
        <v>7</v>
      </c>
      <c r="K380" s="26">
        <v>5</v>
      </c>
      <c r="L380" s="33">
        <v>7</v>
      </c>
      <c r="M380" s="28">
        <v>1</v>
      </c>
      <c r="N380" s="28" t="s">
        <v>505</v>
      </c>
      <c r="O380" s="25">
        <v>11</v>
      </c>
      <c r="P380" s="31">
        <f t="shared" si="16"/>
        <v>52</v>
      </c>
      <c r="Q380" s="55">
        <f t="shared" si="17"/>
        <v>14</v>
      </c>
      <c r="R380"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7</v>
      </c>
    </row>
    <row r="381" spans="1:18" s="4" customFormat="1" ht="19" customHeight="1" x14ac:dyDescent="0.25">
      <c r="A381" s="66"/>
      <c r="B381" s="54">
        <f t="shared" si="15"/>
        <v>0</v>
      </c>
      <c r="C381" s="32" t="s">
        <v>613</v>
      </c>
      <c r="D381" s="32" t="s">
        <v>502</v>
      </c>
      <c r="E381" s="32" t="s">
        <v>499</v>
      </c>
      <c r="F381" s="33">
        <v>82131</v>
      </c>
      <c r="G381" s="105" t="s">
        <v>77</v>
      </c>
      <c r="H381" s="105" t="s">
        <v>138</v>
      </c>
      <c r="I381" s="100" t="s">
        <v>416</v>
      </c>
      <c r="J381" s="25">
        <v>7</v>
      </c>
      <c r="K381" s="26">
        <v>5</v>
      </c>
      <c r="L381" s="33">
        <v>7</v>
      </c>
      <c r="M381" s="28">
        <v>1</v>
      </c>
      <c r="N381" s="28" t="s">
        <v>505</v>
      </c>
      <c r="O381" s="25">
        <v>11</v>
      </c>
      <c r="P381" s="31">
        <f t="shared" si="16"/>
        <v>52</v>
      </c>
      <c r="Q381" s="55">
        <f t="shared" si="17"/>
        <v>14</v>
      </c>
      <c r="R381"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7</v>
      </c>
    </row>
    <row r="382" spans="1:18" s="4" customFormat="1" ht="19" customHeight="1" x14ac:dyDescent="0.25">
      <c r="A382" s="66"/>
      <c r="B382" s="54">
        <f t="shared" si="15"/>
        <v>0</v>
      </c>
      <c r="C382" s="32" t="s">
        <v>613</v>
      </c>
      <c r="D382" s="32" t="s">
        <v>502</v>
      </c>
      <c r="E382" s="32" t="s">
        <v>499</v>
      </c>
      <c r="F382" s="33">
        <v>82134</v>
      </c>
      <c r="G382" s="105" t="s">
        <v>77</v>
      </c>
      <c r="H382" s="105" t="s">
        <v>138</v>
      </c>
      <c r="I382" s="100" t="s">
        <v>417</v>
      </c>
      <c r="J382" s="25">
        <v>7</v>
      </c>
      <c r="K382" s="26">
        <v>5</v>
      </c>
      <c r="L382" s="33">
        <v>7</v>
      </c>
      <c r="M382" s="28">
        <v>1</v>
      </c>
      <c r="N382" s="28" t="s">
        <v>505</v>
      </c>
      <c r="O382" s="25">
        <v>11</v>
      </c>
      <c r="P382" s="31">
        <f t="shared" si="16"/>
        <v>52</v>
      </c>
      <c r="Q382" s="55">
        <f t="shared" si="17"/>
        <v>14</v>
      </c>
      <c r="R382"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7</v>
      </c>
    </row>
    <row r="383" spans="1:18" s="4" customFormat="1" ht="19" customHeight="1" x14ac:dyDescent="0.25">
      <c r="A383" s="66"/>
      <c r="B383" s="54">
        <f t="shared" si="15"/>
        <v>0</v>
      </c>
      <c r="C383" s="32"/>
      <c r="D383" s="32" t="s">
        <v>501</v>
      </c>
      <c r="E383" s="32"/>
      <c r="F383" s="33">
        <v>86001</v>
      </c>
      <c r="G383" s="105" t="s">
        <v>78</v>
      </c>
      <c r="H383" s="105" t="s">
        <v>13</v>
      </c>
      <c r="I383" s="100" t="s">
        <v>418</v>
      </c>
      <c r="J383" s="25">
        <v>6</v>
      </c>
      <c r="K383" s="26">
        <v>5</v>
      </c>
      <c r="L383" s="33"/>
      <c r="M383" s="28">
        <v>1</v>
      </c>
      <c r="N383" s="28" t="s">
        <v>505</v>
      </c>
      <c r="O383" s="25">
        <v>7</v>
      </c>
      <c r="P383" s="31">
        <f t="shared" si="16"/>
        <v>12</v>
      </c>
      <c r="Q383" s="55">
        <f t="shared" si="17"/>
        <v>18</v>
      </c>
      <c r="R383"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384" spans="1:18" s="4" customFormat="1" ht="19" customHeight="1" x14ac:dyDescent="0.25">
      <c r="A384" s="66"/>
      <c r="B384" s="54">
        <f t="shared" si="15"/>
        <v>0</v>
      </c>
      <c r="C384" s="32"/>
      <c r="D384" s="32" t="s">
        <v>501</v>
      </c>
      <c r="E384" s="32"/>
      <c r="F384" s="33">
        <v>86004</v>
      </c>
      <c r="G384" s="105" t="s">
        <v>78</v>
      </c>
      <c r="H384" s="105" t="s">
        <v>13</v>
      </c>
      <c r="I384" s="100" t="s">
        <v>419</v>
      </c>
      <c r="J384" s="25">
        <v>6</v>
      </c>
      <c r="K384" s="26">
        <v>5</v>
      </c>
      <c r="L384" s="33"/>
      <c r="M384" s="28">
        <v>1</v>
      </c>
      <c r="N384" s="28" t="s">
        <v>505</v>
      </c>
      <c r="O384" s="25">
        <v>7</v>
      </c>
      <c r="P384" s="31">
        <f t="shared" si="16"/>
        <v>12</v>
      </c>
      <c r="Q384" s="55">
        <f t="shared" si="17"/>
        <v>18</v>
      </c>
      <c r="R384"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385" spans="1:18" s="4" customFormat="1" ht="19" customHeight="1" x14ac:dyDescent="0.25">
      <c r="A385" s="66"/>
      <c r="B385" s="54">
        <f t="shared" si="15"/>
        <v>0</v>
      </c>
      <c r="C385" s="32"/>
      <c r="D385" s="32" t="s">
        <v>501</v>
      </c>
      <c r="E385" s="32"/>
      <c r="F385" s="33">
        <v>86006</v>
      </c>
      <c r="G385" s="105" t="s">
        <v>78</v>
      </c>
      <c r="H385" s="105" t="s">
        <v>13</v>
      </c>
      <c r="I385" s="100" t="s">
        <v>420</v>
      </c>
      <c r="J385" s="25">
        <v>6</v>
      </c>
      <c r="K385" s="26">
        <v>5</v>
      </c>
      <c r="L385" s="33"/>
      <c r="M385" s="28">
        <v>1</v>
      </c>
      <c r="N385" s="28" t="s">
        <v>505</v>
      </c>
      <c r="O385" s="25">
        <v>7</v>
      </c>
      <c r="P385" s="31">
        <f t="shared" si="16"/>
        <v>12</v>
      </c>
      <c r="Q385" s="55">
        <f t="shared" si="17"/>
        <v>18</v>
      </c>
      <c r="R385"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386" spans="1:18" s="4" customFormat="1" ht="19" customHeight="1" x14ac:dyDescent="0.25">
      <c r="A386" s="88"/>
      <c r="B386" s="54">
        <f t="shared" si="15"/>
        <v>0</v>
      </c>
      <c r="C386" s="89"/>
      <c r="D386" s="89" t="s">
        <v>501</v>
      </c>
      <c r="E386" s="89"/>
      <c r="F386" s="92">
        <v>81955</v>
      </c>
      <c r="G386" s="107" t="s">
        <v>79</v>
      </c>
      <c r="H386" s="107" t="s">
        <v>13</v>
      </c>
      <c r="I386" s="108" t="s">
        <v>421</v>
      </c>
      <c r="J386" s="90">
        <v>5</v>
      </c>
      <c r="K386" s="91">
        <v>4</v>
      </c>
      <c r="L386" s="92"/>
      <c r="M386" s="93">
        <v>1</v>
      </c>
      <c r="N386" s="93" t="s">
        <v>505</v>
      </c>
      <c r="O386" s="90">
        <v>5</v>
      </c>
      <c r="P386" s="31">
        <f t="shared" si="16"/>
        <v>15</v>
      </c>
      <c r="Q386" s="55">
        <f t="shared" si="17"/>
        <v>20</v>
      </c>
      <c r="R386"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20</v>
      </c>
    </row>
    <row r="387" spans="1:18" s="4" customFormat="1" ht="19" customHeight="1" x14ac:dyDescent="0.25">
      <c r="A387" s="66"/>
      <c r="B387" s="54">
        <f t="shared" si="15"/>
        <v>0</v>
      </c>
      <c r="C387" s="32"/>
      <c r="D387" s="32" t="s">
        <v>501</v>
      </c>
      <c r="E387" s="32"/>
      <c r="F387" s="33">
        <v>80222</v>
      </c>
      <c r="G387" s="105" t="s">
        <v>10</v>
      </c>
      <c r="H387" s="105" t="s">
        <v>13</v>
      </c>
      <c r="I387" s="100" t="s">
        <v>427</v>
      </c>
      <c r="J387" s="25">
        <v>5</v>
      </c>
      <c r="K387" s="26">
        <v>4</v>
      </c>
      <c r="L387" s="33"/>
      <c r="M387" s="28">
        <v>1</v>
      </c>
      <c r="N387" s="28" t="s">
        <v>505</v>
      </c>
      <c r="O387" s="25">
        <v>11</v>
      </c>
      <c r="P387" s="31">
        <f t="shared" si="16"/>
        <v>9</v>
      </c>
      <c r="Q387" s="55">
        <f t="shared" si="17"/>
        <v>14</v>
      </c>
      <c r="R387"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388" spans="1:18" s="4" customFormat="1" ht="19" customHeight="1" x14ac:dyDescent="0.25">
      <c r="A388" s="66"/>
      <c r="B388" s="54">
        <f t="shared" si="15"/>
        <v>0</v>
      </c>
      <c r="C388" s="32"/>
      <c r="D388" s="32" t="s">
        <v>501</v>
      </c>
      <c r="E388" s="32"/>
      <c r="F388" s="33">
        <v>81710</v>
      </c>
      <c r="G388" s="105" t="s">
        <v>10</v>
      </c>
      <c r="H388" s="105" t="s">
        <v>13</v>
      </c>
      <c r="I388" s="100" t="s">
        <v>423</v>
      </c>
      <c r="J388" s="25">
        <v>5</v>
      </c>
      <c r="K388" s="26">
        <v>4</v>
      </c>
      <c r="L388" s="33"/>
      <c r="M388" s="28">
        <v>1</v>
      </c>
      <c r="N388" s="28" t="s">
        <v>505</v>
      </c>
      <c r="O388" s="25">
        <v>11</v>
      </c>
      <c r="P388" s="31">
        <f t="shared" si="16"/>
        <v>9</v>
      </c>
      <c r="Q388" s="55">
        <f t="shared" si="17"/>
        <v>14</v>
      </c>
      <c r="R388"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389" spans="1:18" s="4" customFormat="1" ht="19" customHeight="1" x14ac:dyDescent="0.25">
      <c r="A389" s="88"/>
      <c r="B389" s="54">
        <f t="shared" si="15"/>
        <v>0</v>
      </c>
      <c r="C389" s="89"/>
      <c r="D389" s="89" t="s">
        <v>501</v>
      </c>
      <c r="E389" s="89"/>
      <c r="F389" s="92">
        <v>87015</v>
      </c>
      <c r="G389" s="107" t="s">
        <v>10</v>
      </c>
      <c r="H389" s="107" t="s">
        <v>13</v>
      </c>
      <c r="I389" s="108" t="s">
        <v>422</v>
      </c>
      <c r="J389" s="90">
        <v>5</v>
      </c>
      <c r="K389" s="91">
        <v>4</v>
      </c>
      <c r="L389" s="92"/>
      <c r="M389" s="93">
        <v>1</v>
      </c>
      <c r="N389" s="93" t="s">
        <v>505</v>
      </c>
      <c r="O389" s="90">
        <v>11</v>
      </c>
      <c r="P389" s="31">
        <f t="shared" si="16"/>
        <v>9</v>
      </c>
      <c r="Q389" s="55">
        <f t="shared" si="17"/>
        <v>14</v>
      </c>
      <c r="R389"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390" spans="1:18" s="4" customFormat="1" ht="19" customHeight="1" x14ac:dyDescent="0.25">
      <c r="A390" s="66"/>
      <c r="B390" s="54">
        <f t="shared" si="15"/>
        <v>0</v>
      </c>
      <c r="C390" s="32"/>
      <c r="D390" s="32" t="s">
        <v>501</v>
      </c>
      <c r="E390" s="32"/>
      <c r="F390" s="33">
        <v>87017</v>
      </c>
      <c r="G390" s="105" t="s">
        <v>10</v>
      </c>
      <c r="H390" s="105" t="s">
        <v>13</v>
      </c>
      <c r="I390" s="100" t="s">
        <v>424</v>
      </c>
      <c r="J390" s="25">
        <v>5</v>
      </c>
      <c r="K390" s="26">
        <v>4</v>
      </c>
      <c r="L390" s="33"/>
      <c r="M390" s="28">
        <v>1</v>
      </c>
      <c r="N390" s="28" t="s">
        <v>505</v>
      </c>
      <c r="O390" s="25">
        <v>11</v>
      </c>
      <c r="P390" s="31">
        <f t="shared" si="16"/>
        <v>9</v>
      </c>
      <c r="Q390" s="55">
        <f t="shared" si="17"/>
        <v>14</v>
      </c>
      <c r="R390"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391" spans="1:18" s="4" customFormat="1" ht="19" customHeight="1" x14ac:dyDescent="0.25">
      <c r="A391" s="66"/>
      <c r="B391" s="54">
        <f t="shared" si="15"/>
        <v>0</v>
      </c>
      <c r="C391" s="32"/>
      <c r="D391" s="32" t="s">
        <v>501</v>
      </c>
      <c r="E391" s="32"/>
      <c r="F391" s="33">
        <v>87018</v>
      </c>
      <c r="G391" s="105" t="s">
        <v>10</v>
      </c>
      <c r="H391" s="105" t="s">
        <v>13</v>
      </c>
      <c r="I391" s="100" t="s">
        <v>428</v>
      </c>
      <c r="J391" s="25">
        <v>5</v>
      </c>
      <c r="K391" s="26">
        <v>4</v>
      </c>
      <c r="L391" s="33"/>
      <c r="M391" s="28">
        <v>1</v>
      </c>
      <c r="N391" s="28" t="s">
        <v>505</v>
      </c>
      <c r="O391" s="25">
        <v>11</v>
      </c>
      <c r="P391" s="31">
        <f t="shared" si="16"/>
        <v>9</v>
      </c>
      <c r="Q391" s="55">
        <f t="shared" si="17"/>
        <v>14</v>
      </c>
      <c r="R391"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392" spans="1:18" s="4" customFormat="1" ht="19" customHeight="1" x14ac:dyDescent="0.25">
      <c r="A392" s="66"/>
      <c r="B392" s="54">
        <f t="shared" si="15"/>
        <v>0</v>
      </c>
      <c r="C392" s="32"/>
      <c r="D392" s="32" t="s">
        <v>501</v>
      </c>
      <c r="E392" s="32" t="s">
        <v>499</v>
      </c>
      <c r="F392" s="33">
        <v>87113</v>
      </c>
      <c r="G392" s="105" t="s">
        <v>10</v>
      </c>
      <c r="H392" s="105" t="s">
        <v>13</v>
      </c>
      <c r="I392" s="100" t="s">
        <v>432</v>
      </c>
      <c r="J392" s="25">
        <v>5</v>
      </c>
      <c r="K392" s="26">
        <v>4</v>
      </c>
      <c r="L392" s="33"/>
      <c r="M392" s="28">
        <v>1</v>
      </c>
      <c r="N392" s="28" t="s">
        <v>505</v>
      </c>
      <c r="O392" s="25">
        <v>8</v>
      </c>
      <c r="P392" s="31">
        <f t="shared" si="16"/>
        <v>12</v>
      </c>
      <c r="Q392" s="55">
        <f t="shared" si="17"/>
        <v>17</v>
      </c>
      <c r="R392"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17</v>
      </c>
    </row>
    <row r="393" spans="1:18" s="4" customFormat="1" ht="19" customHeight="1" x14ac:dyDescent="0.25">
      <c r="A393" s="66"/>
      <c r="B393" s="54">
        <f t="shared" si="15"/>
        <v>0</v>
      </c>
      <c r="C393" s="32"/>
      <c r="D393" s="32" t="s">
        <v>501</v>
      </c>
      <c r="E393" s="32"/>
      <c r="F393" s="33">
        <v>87138</v>
      </c>
      <c r="G393" s="105" t="s">
        <v>10</v>
      </c>
      <c r="H393" s="105" t="s">
        <v>593</v>
      </c>
      <c r="I393" s="100" t="s">
        <v>431</v>
      </c>
      <c r="J393" s="25">
        <v>5</v>
      </c>
      <c r="K393" s="26">
        <v>4</v>
      </c>
      <c r="L393" s="33"/>
      <c r="M393" s="28">
        <v>1</v>
      </c>
      <c r="N393" s="28" t="s">
        <v>505</v>
      </c>
      <c r="O393" s="25">
        <v>7</v>
      </c>
      <c r="P393" s="31">
        <f t="shared" si="16"/>
        <v>13</v>
      </c>
      <c r="Q393" s="55">
        <f t="shared" si="17"/>
        <v>18</v>
      </c>
      <c r="R393"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394" spans="1:18" s="4" customFormat="1" ht="19" customHeight="1" x14ac:dyDescent="0.25">
      <c r="A394" s="82"/>
      <c r="B394" s="54">
        <f t="shared" si="15"/>
        <v>0</v>
      </c>
      <c r="C394" s="32" t="s">
        <v>612</v>
      </c>
      <c r="D394" s="32" t="s">
        <v>501</v>
      </c>
      <c r="E394" s="83"/>
      <c r="F394" s="95">
        <v>87158</v>
      </c>
      <c r="G394" s="97" t="s">
        <v>10</v>
      </c>
      <c r="H394" s="106" t="s">
        <v>13</v>
      </c>
      <c r="I394" s="94" t="s">
        <v>595</v>
      </c>
      <c r="J394" s="25">
        <v>5</v>
      </c>
      <c r="K394" s="26">
        <v>4</v>
      </c>
      <c r="L394" s="33"/>
      <c r="M394" s="28">
        <v>1</v>
      </c>
      <c r="N394" s="28" t="s">
        <v>505</v>
      </c>
      <c r="O394" s="25">
        <v>8</v>
      </c>
      <c r="P394" s="31">
        <f t="shared" si="16"/>
        <v>12</v>
      </c>
      <c r="Q394" s="55">
        <f t="shared" si="17"/>
        <v>17</v>
      </c>
      <c r="R394"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17</v>
      </c>
    </row>
    <row r="395" spans="1:18" s="4" customFormat="1" ht="19" customHeight="1" x14ac:dyDescent="0.25">
      <c r="A395" s="88"/>
      <c r="B395" s="54">
        <f t="shared" si="15"/>
        <v>0</v>
      </c>
      <c r="C395" s="89"/>
      <c r="D395" s="89" t="s">
        <v>501</v>
      </c>
      <c r="E395" s="89" t="s">
        <v>499</v>
      </c>
      <c r="F395" s="92">
        <v>80708</v>
      </c>
      <c r="G395" s="107" t="s">
        <v>10</v>
      </c>
      <c r="H395" s="107" t="s">
        <v>139</v>
      </c>
      <c r="I395" s="108" t="s">
        <v>425</v>
      </c>
      <c r="J395" s="90">
        <v>5</v>
      </c>
      <c r="K395" s="91">
        <v>4</v>
      </c>
      <c r="L395" s="92"/>
      <c r="M395" s="93">
        <v>1</v>
      </c>
      <c r="N395" s="93" t="s">
        <v>505</v>
      </c>
      <c r="O395" s="90">
        <v>11</v>
      </c>
      <c r="P395" s="31">
        <f t="shared" si="16"/>
        <v>9</v>
      </c>
      <c r="Q395" s="55">
        <f t="shared" si="17"/>
        <v>14</v>
      </c>
      <c r="R395"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396" spans="1:18" s="4" customFormat="1" ht="19" customHeight="1" x14ac:dyDescent="0.25">
      <c r="A396" s="88"/>
      <c r="B396" s="54">
        <f t="shared" si="15"/>
        <v>0</v>
      </c>
      <c r="C396" s="89"/>
      <c r="D396" s="89" t="s">
        <v>501</v>
      </c>
      <c r="E396" s="89" t="s">
        <v>499</v>
      </c>
      <c r="F396" s="92">
        <v>87115</v>
      </c>
      <c r="G396" s="107" t="s">
        <v>10</v>
      </c>
      <c r="H396" s="107" t="s">
        <v>139</v>
      </c>
      <c r="I396" s="108" t="s">
        <v>426</v>
      </c>
      <c r="J396" s="90">
        <v>5</v>
      </c>
      <c r="K396" s="91">
        <v>4</v>
      </c>
      <c r="L396" s="92"/>
      <c r="M396" s="93">
        <v>1</v>
      </c>
      <c r="N396" s="93" t="s">
        <v>505</v>
      </c>
      <c r="O396" s="90">
        <v>11</v>
      </c>
      <c r="P396" s="31">
        <f t="shared" si="16"/>
        <v>9</v>
      </c>
      <c r="Q396" s="55">
        <f t="shared" si="17"/>
        <v>14</v>
      </c>
      <c r="R396"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397" spans="1:18" s="4" customFormat="1" ht="19" customHeight="1" x14ac:dyDescent="0.25">
      <c r="A397" s="66"/>
      <c r="B397" s="54">
        <f t="shared" si="15"/>
        <v>0</v>
      </c>
      <c r="C397" s="32"/>
      <c r="D397" s="32" t="s">
        <v>501</v>
      </c>
      <c r="E397" s="32" t="s">
        <v>499</v>
      </c>
      <c r="F397" s="33">
        <v>81143</v>
      </c>
      <c r="G397" s="105" t="s">
        <v>10</v>
      </c>
      <c r="H397" s="105" t="s">
        <v>140</v>
      </c>
      <c r="I397" s="100" t="s">
        <v>429</v>
      </c>
      <c r="J397" s="25">
        <v>5</v>
      </c>
      <c r="K397" s="26">
        <v>4</v>
      </c>
      <c r="L397" s="33"/>
      <c r="M397" s="28">
        <v>1</v>
      </c>
      <c r="N397" s="28" t="s">
        <v>505</v>
      </c>
      <c r="O397" s="25">
        <v>7</v>
      </c>
      <c r="P397" s="31">
        <f t="shared" si="16"/>
        <v>13</v>
      </c>
      <c r="Q397" s="55">
        <f t="shared" si="17"/>
        <v>18</v>
      </c>
      <c r="R397"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398" spans="1:18" s="4" customFormat="1" ht="19" customHeight="1" x14ac:dyDescent="0.25">
      <c r="A398" s="66"/>
      <c r="B398" s="54">
        <f t="shared" si="15"/>
        <v>0</v>
      </c>
      <c r="C398" s="32"/>
      <c r="D398" s="32" t="s">
        <v>501</v>
      </c>
      <c r="E398" s="32" t="s">
        <v>499</v>
      </c>
      <c r="F398" s="33">
        <v>81144</v>
      </c>
      <c r="G398" s="105" t="s">
        <v>10</v>
      </c>
      <c r="H398" s="105" t="s">
        <v>140</v>
      </c>
      <c r="I398" s="100" t="s">
        <v>430</v>
      </c>
      <c r="J398" s="25">
        <v>5</v>
      </c>
      <c r="K398" s="26">
        <v>4</v>
      </c>
      <c r="L398" s="33"/>
      <c r="M398" s="28">
        <v>1</v>
      </c>
      <c r="N398" s="28" t="s">
        <v>505</v>
      </c>
      <c r="O398" s="25">
        <v>7</v>
      </c>
      <c r="P398" s="31">
        <f t="shared" si="16"/>
        <v>13</v>
      </c>
      <c r="Q398" s="55">
        <f t="shared" si="17"/>
        <v>18</v>
      </c>
      <c r="R398"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399" spans="1:18" s="4" customFormat="1" ht="19" customHeight="1" x14ac:dyDescent="0.25">
      <c r="A399" s="82"/>
      <c r="B399" s="54">
        <f t="shared" si="15"/>
        <v>0</v>
      </c>
      <c r="C399" s="32" t="s">
        <v>612</v>
      </c>
      <c r="D399" s="32" t="s">
        <v>501</v>
      </c>
      <c r="E399" s="83"/>
      <c r="F399" s="95">
        <v>87169</v>
      </c>
      <c r="G399" s="97" t="s">
        <v>10</v>
      </c>
      <c r="H399" s="97" t="s">
        <v>593</v>
      </c>
      <c r="I399" s="94" t="s">
        <v>594</v>
      </c>
      <c r="J399" s="25">
        <v>5</v>
      </c>
      <c r="K399" s="26">
        <v>4</v>
      </c>
      <c r="L399" s="33"/>
      <c r="M399" s="28">
        <v>1</v>
      </c>
      <c r="N399" s="28" t="s">
        <v>505</v>
      </c>
      <c r="O399" s="25">
        <v>7</v>
      </c>
      <c r="P399" s="31">
        <f t="shared" si="16"/>
        <v>13</v>
      </c>
      <c r="Q399" s="55">
        <f t="shared" si="17"/>
        <v>18</v>
      </c>
      <c r="R399"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400" spans="1:18" s="4" customFormat="1" ht="19" customHeight="1" x14ac:dyDescent="0.25">
      <c r="A400" s="66"/>
      <c r="B400" s="54">
        <f t="shared" si="15"/>
        <v>0</v>
      </c>
      <c r="C400" s="32"/>
      <c r="D400" s="32" t="s">
        <v>501</v>
      </c>
      <c r="E400" s="32" t="s">
        <v>499</v>
      </c>
      <c r="F400" s="33">
        <v>80355</v>
      </c>
      <c r="G400" s="105" t="s">
        <v>10</v>
      </c>
      <c r="H400" s="105" t="s">
        <v>142</v>
      </c>
      <c r="I400" s="100" t="s">
        <v>440</v>
      </c>
      <c r="J400" s="25">
        <v>5</v>
      </c>
      <c r="K400" s="26">
        <v>4</v>
      </c>
      <c r="L400" s="33"/>
      <c r="M400" s="28">
        <v>1</v>
      </c>
      <c r="N400" s="28" t="s">
        <v>505</v>
      </c>
      <c r="O400" s="25">
        <v>11</v>
      </c>
      <c r="P400" s="31">
        <f t="shared" si="16"/>
        <v>9</v>
      </c>
      <c r="Q400" s="55">
        <f t="shared" si="17"/>
        <v>14</v>
      </c>
      <c r="R400"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401" spans="1:18" s="4" customFormat="1" ht="19" customHeight="1" x14ac:dyDescent="0.25">
      <c r="A401" s="88"/>
      <c r="B401" s="54">
        <f t="shared" si="15"/>
        <v>0</v>
      </c>
      <c r="C401" s="89"/>
      <c r="D401" s="89" t="s">
        <v>501</v>
      </c>
      <c r="E401" s="89" t="s">
        <v>499</v>
      </c>
      <c r="F401" s="92">
        <v>80376</v>
      </c>
      <c r="G401" s="107" t="s">
        <v>10</v>
      </c>
      <c r="H401" s="107" t="s">
        <v>142</v>
      </c>
      <c r="I401" s="108" t="s">
        <v>437</v>
      </c>
      <c r="J401" s="90">
        <v>5</v>
      </c>
      <c r="K401" s="91">
        <v>4</v>
      </c>
      <c r="L401" s="92"/>
      <c r="M401" s="93">
        <v>1</v>
      </c>
      <c r="N401" s="93" t="s">
        <v>505</v>
      </c>
      <c r="O401" s="90">
        <v>11</v>
      </c>
      <c r="P401" s="31">
        <f t="shared" si="16"/>
        <v>9</v>
      </c>
      <c r="Q401" s="55">
        <f t="shared" si="17"/>
        <v>14</v>
      </c>
      <c r="R401"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402" spans="1:18" s="4" customFormat="1" ht="19" customHeight="1" x14ac:dyDescent="0.25">
      <c r="A402" s="66"/>
      <c r="B402" s="54">
        <f t="shared" si="15"/>
        <v>0</v>
      </c>
      <c r="C402" s="32"/>
      <c r="D402" s="32" t="s">
        <v>501</v>
      </c>
      <c r="E402" s="32" t="s">
        <v>499</v>
      </c>
      <c r="F402" s="33">
        <v>80796</v>
      </c>
      <c r="G402" s="105" t="s">
        <v>10</v>
      </c>
      <c r="H402" s="105" t="s">
        <v>142</v>
      </c>
      <c r="I402" s="100" t="s">
        <v>438</v>
      </c>
      <c r="J402" s="25">
        <v>5</v>
      </c>
      <c r="K402" s="26">
        <v>4</v>
      </c>
      <c r="L402" s="33"/>
      <c r="M402" s="28">
        <v>1</v>
      </c>
      <c r="N402" s="28" t="s">
        <v>505</v>
      </c>
      <c r="O402" s="25">
        <v>11</v>
      </c>
      <c r="P402" s="31">
        <f t="shared" si="16"/>
        <v>9</v>
      </c>
      <c r="Q402" s="55">
        <f t="shared" si="17"/>
        <v>14</v>
      </c>
      <c r="R402"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403" spans="1:18" s="4" customFormat="1" ht="19" customHeight="1" x14ac:dyDescent="0.25">
      <c r="A403" s="66"/>
      <c r="B403" s="54">
        <f t="shared" si="15"/>
        <v>0</v>
      </c>
      <c r="C403" s="32"/>
      <c r="D403" s="32" t="s">
        <v>501</v>
      </c>
      <c r="E403" s="32" t="s">
        <v>499</v>
      </c>
      <c r="F403" s="33">
        <v>87070</v>
      </c>
      <c r="G403" s="105" t="s">
        <v>10</v>
      </c>
      <c r="H403" s="105" t="s">
        <v>142</v>
      </c>
      <c r="I403" s="100" t="s">
        <v>436</v>
      </c>
      <c r="J403" s="25">
        <v>5</v>
      </c>
      <c r="K403" s="26">
        <v>4</v>
      </c>
      <c r="L403" s="33"/>
      <c r="M403" s="28">
        <v>1</v>
      </c>
      <c r="N403" s="28" t="s">
        <v>505</v>
      </c>
      <c r="O403" s="25">
        <v>11</v>
      </c>
      <c r="P403" s="31">
        <f t="shared" si="16"/>
        <v>9</v>
      </c>
      <c r="Q403" s="55">
        <f t="shared" si="17"/>
        <v>14</v>
      </c>
      <c r="R403"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404" spans="1:18" s="4" customFormat="1" ht="19" customHeight="1" x14ac:dyDescent="0.25">
      <c r="A404" s="66"/>
      <c r="B404" s="54">
        <f t="shared" si="15"/>
        <v>0</v>
      </c>
      <c r="C404" s="32"/>
      <c r="D404" s="32" t="s">
        <v>501</v>
      </c>
      <c r="E404" s="32" t="s">
        <v>499</v>
      </c>
      <c r="F404" s="33">
        <v>87134</v>
      </c>
      <c r="G404" s="105" t="s">
        <v>10</v>
      </c>
      <c r="H404" s="105" t="s">
        <v>142</v>
      </c>
      <c r="I404" s="100" t="s">
        <v>439</v>
      </c>
      <c r="J404" s="25">
        <v>5</v>
      </c>
      <c r="K404" s="26">
        <v>4</v>
      </c>
      <c r="L404" s="33"/>
      <c r="M404" s="28">
        <v>1</v>
      </c>
      <c r="N404" s="28" t="s">
        <v>505</v>
      </c>
      <c r="O404" s="25">
        <v>11</v>
      </c>
      <c r="P404" s="31">
        <f t="shared" si="16"/>
        <v>9</v>
      </c>
      <c r="Q404" s="55">
        <f t="shared" si="17"/>
        <v>14</v>
      </c>
      <c r="R404"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405" spans="1:18" s="4" customFormat="1" ht="19" customHeight="1" x14ac:dyDescent="0.25">
      <c r="A405" s="66"/>
      <c r="B405" s="54">
        <f t="shared" si="15"/>
        <v>0</v>
      </c>
      <c r="C405" s="32"/>
      <c r="D405" s="32" t="s">
        <v>501</v>
      </c>
      <c r="E405" s="32" t="s">
        <v>499</v>
      </c>
      <c r="F405" s="33">
        <v>80709</v>
      </c>
      <c r="G405" s="105" t="s">
        <v>10</v>
      </c>
      <c r="H405" s="105" t="s">
        <v>141</v>
      </c>
      <c r="I405" s="100" t="s">
        <v>433</v>
      </c>
      <c r="J405" s="25">
        <v>5</v>
      </c>
      <c r="K405" s="26">
        <v>4</v>
      </c>
      <c r="L405" s="33"/>
      <c r="M405" s="28">
        <v>1</v>
      </c>
      <c r="N405" s="28" t="s">
        <v>505</v>
      </c>
      <c r="O405" s="25">
        <v>11</v>
      </c>
      <c r="P405" s="31">
        <f t="shared" si="16"/>
        <v>9</v>
      </c>
      <c r="Q405" s="55">
        <f t="shared" si="17"/>
        <v>14</v>
      </c>
      <c r="R405"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406" spans="1:18" s="4" customFormat="1" ht="19" customHeight="1" x14ac:dyDescent="0.25">
      <c r="A406" s="66"/>
      <c r="B406" s="54">
        <f t="shared" ref="B406:B469" si="18">A406*M406</f>
        <v>0</v>
      </c>
      <c r="C406" s="32"/>
      <c r="D406" s="32" t="s">
        <v>501</v>
      </c>
      <c r="E406" s="32" t="s">
        <v>499</v>
      </c>
      <c r="F406" s="33">
        <v>87047</v>
      </c>
      <c r="G406" s="105" t="s">
        <v>10</v>
      </c>
      <c r="H406" s="105" t="s">
        <v>141</v>
      </c>
      <c r="I406" s="100" t="s">
        <v>434</v>
      </c>
      <c r="J406" s="90">
        <v>5</v>
      </c>
      <c r="K406" s="91">
        <v>4</v>
      </c>
      <c r="L406" s="92"/>
      <c r="M406" s="93">
        <v>1</v>
      </c>
      <c r="N406" s="93" t="s">
        <v>505</v>
      </c>
      <c r="O406" s="90">
        <v>11</v>
      </c>
      <c r="P406" s="31">
        <f t="shared" ref="P406:P469" si="19">IF($K$18-O406-J406-L406&lt;=0,$K$18-O406-J406-L406+52,$K$18-O406-J406-L406)</f>
        <v>9</v>
      </c>
      <c r="Q406" s="55">
        <f t="shared" ref="Q406:Q469" si="20">IF($K$18-O406&lt;=0,$K$18-O406+52,$K$18-O406)</f>
        <v>14</v>
      </c>
      <c r="R406"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407" spans="1:18" s="4" customFormat="1" ht="19" customHeight="1" x14ac:dyDescent="0.25">
      <c r="A407" s="66"/>
      <c r="B407" s="54">
        <f t="shared" si="18"/>
        <v>0</v>
      </c>
      <c r="C407" s="32"/>
      <c r="D407" s="32" t="s">
        <v>501</v>
      </c>
      <c r="E407" s="32" t="s">
        <v>499</v>
      </c>
      <c r="F407" s="33">
        <v>87114</v>
      </c>
      <c r="G407" s="105" t="s">
        <v>10</v>
      </c>
      <c r="H407" s="105" t="s">
        <v>141</v>
      </c>
      <c r="I407" s="100" t="s">
        <v>435</v>
      </c>
      <c r="J407" s="25">
        <v>5</v>
      </c>
      <c r="K407" s="26">
        <v>4</v>
      </c>
      <c r="L407" s="33"/>
      <c r="M407" s="28">
        <v>1</v>
      </c>
      <c r="N407" s="28" t="s">
        <v>505</v>
      </c>
      <c r="O407" s="25">
        <v>11</v>
      </c>
      <c r="P407" s="31">
        <f t="shared" si="19"/>
        <v>9</v>
      </c>
      <c r="Q407" s="55">
        <f t="shared" si="20"/>
        <v>14</v>
      </c>
      <c r="R407"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408" spans="1:18" s="4" customFormat="1" ht="19" customHeight="1" x14ac:dyDescent="0.25">
      <c r="A408" s="66"/>
      <c r="B408" s="54">
        <f t="shared" si="18"/>
        <v>0</v>
      </c>
      <c r="C408" s="32"/>
      <c r="D408" s="32" t="s">
        <v>501</v>
      </c>
      <c r="E408" s="32"/>
      <c r="F408" s="33">
        <v>81960</v>
      </c>
      <c r="G408" s="105" t="s">
        <v>80</v>
      </c>
      <c r="H408" s="105" t="s">
        <v>13</v>
      </c>
      <c r="I408" s="100" t="s">
        <v>441</v>
      </c>
      <c r="J408" s="25">
        <v>5</v>
      </c>
      <c r="K408" s="26">
        <v>4</v>
      </c>
      <c r="L408" s="33"/>
      <c r="M408" s="28">
        <v>1</v>
      </c>
      <c r="N408" s="28" t="s">
        <v>505</v>
      </c>
      <c r="O408" s="25">
        <v>6</v>
      </c>
      <c r="P408" s="31">
        <f t="shared" si="19"/>
        <v>14</v>
      </c>
      <c r="Q408" s="55">
        <f t="shared" si="20"/>
        <v>19</v>
      </c>
      <c r="R408"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19</v>
      </c>
    </row>
    <row r="409" spans="1:18" s="4" customFormat="1" ht="19" customHeight="1" x14ac:dyDescent="0.25">
      <c r="A409" s="66"/>
      <c r="B409" s="54">
        <f t="shared" si="18"/>
        <v>0</v>
      </c>
      <c r="C409" s="32"/>
      <c r="D409" s="32" t="s">
        <v>501</v>
      </c>
      <c r="E409" s="32"/>
      <c r="F409" s="33">
        <v>81963</v>
      </c>
      <c r="G409" s="105" t="s">
        <v>80</v>
      </c>
      <c r="H409" s="105" t="s">
        <v>13</v>
      </c>
      <c r="I409" s="100" t="s">
        <v>443</v>
      </c>
      <c r="J409" s="25">
        <v>5</v>
      </c>
      <c r="K409" s="26">
        <v>4</v>
      </c>
      <c r="L409" s="33"/>
      <c r="M409" s="28">
        <v>1</v>
      </c>
      <c r="N409" s="28" t="s">
        <v>505</v>
      </c>
      <c r="O409" s="25">
        <v>6</v>
      </c>
      <c r="P409" s="31">
        <f t="shared" si="19"/>
        <v>14</v>
      </c>
      <c r="Q409" s="55">
        <f t="shared" si="20"/>
        <v>19</v>
      </c>
      <c r="R409"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19</v>
      </c>
    </row>
    <row r="410" spans="1:18" s="4" customFormat="1" ht="19" customHeight="1" x14ac:dyDescent="0.25">
      <c r="A410" s="66"/>
      <c r="B410" s="54">
        <f t="shared" si="18"/>
        <v>0</v>
      </c>
      <c r="C410" s="32"/>
      <c r="D410" s="32" t="s">
        <v>501</v>
      </c>
      <c r="E410" s="32"/>
      <c r="F410" s="33">
        <v>81964</v>
      </c>
      <c r="G410" s="105" t="s">
        <v>80</v>
      </c>
      <c r="H410" s="105" t="s">
        <v>13</v>
      </c>
      <c r="I410" s="100" t="s">
        <v>444</v>
      </c>
      <c r="J410" s="25">
        <v>5</v>
      </c>
      <c r="K410" s="26">
        <v>4</v>
      </c>
      <c r="L410" s="33"/>
      <c r="M410" s="28">
        <v>1</v>
      </c>
      <c r="N410" s="28" t="s">
        <v>505</v>
      </c>
      <c r="O410" s="25">
        <v>6</v>
      </c>
      <c r="P410" s="31">
        <f t="shared" si="19"/>
        <v>14</v>
      </c>
      <c r="Q410" s="55">
        <f t="shared" si="20"/>
        <v>19</v>
      </c>
      <c r="R410"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19</v>
      </c>
    </row>
    <row r="411" spans="1:18" s="4" customFormat="1" ht="19" customHeight="1" x14ac:dyDescent="0.25">
      <c r="A411" s="66"/>
      <c r="B411" s="54">
        <f t="shared" si="18"/>
        <v>0</v>
      </c>
      <c r="C411" s="32"/>
      <c r="D411" s="32" t="s">
        <v>501</v>
      </c>
      <c r="E411" s="32"/>
      <c r="F411" s="33">
        <v>82099</v>
      </c>
      <c r="G411" s="105" t="s">
        <v>80</v>
      </c>
      <c r="H411" s="105" t="s">
        <v>13</v>
      </c>
      <c r="I411" s="100" t="s">
        <v>442</v>
      </c>
      <c r="J411" s="25">
        <v>5</v>
      </c>
      <c r="K411" s="26">
        <v>4</v>
      </c>
      <c r="L411" s="33"/>
      <c r="M411" s="28">
        <v>1</v>
      </c>
      <c r="N411" s="28" t="s">
        <v>505</v>
      </c>
      <c r="O411" s="25">
        <v>11</v>
      </c>
      <c r="P411" s="31">
        <f t="shared" si="19"/>
        <v>9</v>
      </c>
      <c r="Q411" s="55">
        <f t="shared" si="20"/>
        <v>14</v>
      </c>
      <c r="R411"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412" spans="1:18" s="4" customFormat="1" ht="19" customHeight="1" x14ac:dyDescent="0.25">
      <c r="A412" s="66"/>
      <c r="B412" s="54">
        <f t="shared" si="18"/>
        <v>0</v>
      </c>
      <c r="C412" s="32"/>
      <c r="D412" s="32" t="s">
        <v>501</v>
      </c>
      <c r="E412" s="32"/>
      <c r="F412" s="33">
        <v>81965</v>
      </c>
      <c r="G412" s="105" t="s">
        <v>81</v>
      </c>
      <c r="H412" s="105" t="s">
        <v>13</v>
      </c>
      <c r="I412" s="100" t="s">
        <v>445</v>
      </c>
      <c r="J412" s="25">
        <v>5</v>
      </c>
      <c r="K412" s="26">
        <v>4</v>
      </c>
      <c r="L412" s="33"/>
      <c r="M412" s="28">
        <v>1</v>
      </c>
      <c r="N412" s="28" t="s">
        <v>505</v>
      </c>
      <c r="O412" s="25">
        <v>11</v>
      </c>
      <c r="P412" s="31">
        <f t="shared" si="19"/>
        <v>9</v>
      </c>
      <c r="Q412" s="55">
        <f t="shared" si="20"/>
        <v>14</v>
      </c>
      <c r="R412"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413" spans="1:18" s="4" customFormat="1" ht="19" customHeight="1" x14ac:dyDescent="0.25">
      <c r="A413" s="66"/>
      <c r="B413" s="54">
        <f t="shared" si="18"/>
        <v>0</v>
      </c>
      <c r="C413" s="32"/>
      <c r="D413" s="32" t="s">
        <v>502</v>
      </c>
      <c r="E413" s="32" t="s">
        <v>499</v>
      </c>
      <c r="F413" s="33">
        <v>82121</v>
      </c>
      <c r="G413" s="105" t="s">
        <v>82</v>
      </c>
      <c r="H413" s="105" t="s">
        <v>143</v>
      </c>
      <c r="I413" s="100" t="s">
        <v>447</v>
      </c>
      <c r="J413" s="25">
        <v>7</v>
      </c>
      <c r="K413" s="26" t="s">
        <v>3</v>
      </c>
      <c r="L413" s="33">
        <v>7</v>
      </c>
      <c r="M413" s="28">
        <v>1</v>
      </c>
      <c r="N413" s="28" t="s">
        <v>505</v>
      </c>
      <c r="O413" s="25">
        <v>9</v>
      </c>
      <c r="P413" s="31">
        <f t="shared" si="19"/>
        <v>2</v>
      </c>
      <c r="Q413" s="55">
        <f t="shared" si="20"/>
        <v>16</v>
      </c>
      <c r="R413"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9</v>
      </c>
    </row>
    <row r="414" spans="1:18" s="4" customFormat="1" ht="19" customHeight="1" x14ac:dyDescent="0.25">
      <c r="A414" s="66"/>
      <c r="B414" s="54">
        <f t="shared" si="18"/>
        <v>0</v>
      </c>
      <c r="C414" s="32"/>
      <c r="D414" s="32" t="s">
        <v>502</v>
      </c>
      <c r="E414" s="32" t="s">
        <v>499</v>
      </c>
      <c r="F414" s="33">
        <v>82122</v>
      </c>
      <c r="G414" s="105" t="s">
        <v>82</v>
      </c>
      <c r="H414" s="105" t="s">
        <v>143</v>
      </c>
      <c r="I414" s="100" t="s">
        <v>446</v>
      </c>
      <c r="J414" s="25">
        <v>7</v>
      </c>
      <c r="K414" s="26" t="s">
        <v>3</v>
      </c>
      <c r="L414" s="33">
        <v>7</v>
      </c>
      <c r="M414" s="28">
        <v>1</v>
      </c>
      <c r="N414" s="28" t="s">
        <v>505</v>
      </c>
      <c r="O414" s="25">
        <v>9</v>
      </c>
      <c r="P414" s="31">
        <f t="shared" si="19"/>
        <v>2</v>
      </c>
      <c r="Q414" s="55">
        <f t="shared" si="20"/>
        <v>16</v>
      </c>
      <c r="R414"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9</v>
      </c>
    </row>
    <row r="415" spans="1:18" s="4" customFormat="1" ht="19" customHeight="1" x14ac:dyDescent="0.25">
      <c r="A415" s="82"/>
      <c r="B415" s="54">
        <f t="shared" si="18"/>
        <v>0</v>
      </c>
      <c r="C415" s="32" t="s">
        <v>612</v>
      </c>
      <c r="D415" s="32" t="s">
        <v>502</v>
      </c>
      <c r="E415" s="32" t="s">
        <v>499</v>
      </c>
      <c r="F415" s="95">
        <v>82217</v>
      </c>
      <c r="G415" s="97" t="s">
        <v>82</v>
      </c>
      <c r="H415" s="97" t="s">
        <v>143</v>
      </c>
      <c r="I415" s="94" t="s">
        <v>596</v>
      </c>
      <c r="J415" s="25">
        <v>7</v>
      </c>
      <c r="K415" s="26" t="s">
        <v>3</v>
      </c>
      <c r="L415" s="33">
        <v>7</v>
      </c>
      <c r="M415" s="28">
        <v>1</v>
      </c>
      <c r="N415" s="28" t="s">
        <v>505</v>
      </c>
      <c r="O415" s="25">
        <v>9</v>
      </c>
      <c r="P415" s="31">
        <f t="shared" si="19"/>
        <v>2</v>
      </c>
      <c r="Q415" s="55">
        <f t="shared" si="20"/>
        <v>16</v>
      </c>
      <c r="R415"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9</v>
      </c>
    </row>
    <row r="416" spans="1:18" s="4" customFormat="1" ht="19" customHeight="1" x14ac:dyDescent="0.25">
      <c r="A416" s="82"/>
      <c r="B416" s="54">
        <f t="shared" si="18"/>
        <v>0</v>
      </c>
      <c r="C416" s="32" t="s">
        <v>612</v>
      </c>
      <c r="D416" s="32" t="s">
        <v>502</v>
      </c>
      <c r="E416" s="32" t="s">
        <v>499</v>
      </c>
      <c r="F416" s="95">
        <v>82233</v>
      </c>
      <c r="G416" s="97" t="s">
        <v>82</v>
      </c>
      <c r="H416" s="97" t="s">
        <v>143</v>
      </c>
      <c r="I416" s="94" t="s">
        <v>598</v>
      </c>
      <c r="J416" s="25">
        <v>7</v>
      </c>
      <c r="K416" s="26" t="s">
        <v>3</v>
      </c>
      <c r="L416" s="33">
        <v>7</v>
      </c>
      <c r="M416" s="28">
        <v>1</v>
      </c>
      <c r="N416" s="28" t="s">
        <v>505</v>
      </c>
      <c r="O416" s="25">
        <v>9</v>
      </c>
      <c r="P416" s="31">
        <f t="shared" si="19"/>
        <v>2</v>
      </c>
      <c r="Q416" s="55">
        <f t="shared" si="20"/>
        <v>16</v>
      </c>
      <c r="R416"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9</v>
      </c>
    </row>
    <row r="417" spans="1:18" s="4" customFormat="1" ht="19" customHeight="1" x14ac:dyDescent="0.25">
      <c r="A417" s="82"/>
      <c r="B417" s="54">
        <f t="shared" si="18"/>
        <v>0</v>
      </c>
      <c r="C417" s="32" t="s">
        <v>612</v>
      </c>
      <c r="D417" s="32" t="s">
        <v>502</v>
      </c>
      <c r="E417" s="32" t="s">
        <v>499</v>
      </c>
      <c r="F417" s="95">
        <v>82234</v>
      </c>
      <c r="G417" s="97" t="s">
        <v>82</v>
      </c>
      <c r="H417" s="97" t="s">
        <v>143</v>
      </c>
      <c r="I417" s="94" t="s">
        <v>597</v>
      </c>
      <c r="J417" s="25">
        <v>7</v>
      </c>
      <c r="K417" s="26" t="s">
        <v>3</v>
      </c>
      <c r="L417" s="33">
        <v>7</v>
      </c>
      <c r="M417" s="28">
        <v>1</v>
      </c>
      <c r="N417" s="28" t="s">
        <v>505</v>
      </c>
      <c r="O417" s="25">
        <v>9</v>
      </c>
      <c r="P417" s="31">
        <f t="shared" si="19"/>
        <v>2</v>
      </c>
      <c r="Q417" s="55">
        <f t="shared" si="20"/>
        <v>16</v>
      </c>
      <c r="R417"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9</v>
      </c>
    </row>
    <row r="418" spans="1:18" s="4" customFormat="1" ht="19" customHeight="1" x14ac:dyDescent="0.25">
      <c r="A418" s="66"/>
      <c r="B418" s="54">
        <f t="shared" si="18"/>
        <v>0</v>
      </c>
      <c r="C418" s="32"/>
      <c r="D418" s="32" t="s">
        <v>501</v>
      </c>
      <c r="E418" s="32"/>
      <c r="F418" s="33">
        <v>80223</v>
      </c>
      <c r="G418" s="105" t="s">
        <v>83</v>
      </c>
      <c r="H418" s="105" t="s">
        <v>13</v>
      </c>
      <c r="I418" s="100" t="s">
        <v>448</v>
      </c>
      <c r="J418" s="25">
        <v>6</v>
      </c>
      <c r="K418" s="26" t="s">
        <v>3</v>
      </c>
      <c r="L418" s="33"/>
      <c r="M418" s="28">
        <v>1</v>
      </c>
      <c r="N418" s="28" t="s">
        <v>505</v>
      </c>
      <c r="O418" s="25">
        <v>9</v>
      </c>
      <c r="P418" s="31">
        <f t="shared" si="19"/>
        <v>10</v>
      </c>
      <c r="Q418" s="55">
        <f t="shared" si="20"/>
        <v>16</v>
      </c>
      <c r="R418"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16</v>
      </c>
    </row>
    <row r="419" spans="1:18" s="4" customFormat="1" ht="19" customHeight="1" x14ac:dyDescent="0.25">
      <c r="A419" s="66"/>
      <c r="B419" s="54">
        <f t="shared" si="18"/>
        <v>0</v>
      </c>
      <c r="C419" s="32"/>
      <c r="D419" s="32" t="s">
        <v>501</v>
      </c>
      <c r="E419" s="32"/>
      <c r="F419" s="33">
        <v>83003</v>
      </c>
      <c r="G419" s="105" t="s">
        <v>83</v>
      </c>
      <c r="H419" s="105" t="s">
        <v>144</v>
      </c>
      <c r="I419" s="100" t="s">
        <v>449</v>
      </c>
      <c r="J419" s="25">
        <v>6</v>
      </c>
      <c r="K419" s="26" t="s">
        <v>3</v>
      </c>
      <c r="L419" s="33"/>
      <c r="M419" s="28">
        <v>1</v>
      </c>
      <c r="N419" s="28" t="s">
        <v>505</v>
      </c>
      <c r="O419" s="25">
        <v>9</v>
      </c>
      <c r="P419" s="31">
        <f t="shared" si="19"/>
        <v>10</v>
      </c>
      <c r="Q419" s="55">
        <f t="shared" si="20"/>
        <v>16</v>
      </c>
      <c r="R419"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16</v>
      </c>
    </row>
    <row r="420" spans="1:18" s="4" customFormat="1" ht="19" customHeight="1" x14ac:dyDescent="0.25">
      <c r="A420" s="66"/>
      <c r="B420" s="54">
        <f t="shared" si="18"/>
        <v>0</v>
      </c>
      <c r="C420" s="32"/>
      <c r="D420" s="32" t="s">
        <v>501</v>
      </c>
      <c r="E420" s="32"/>
      <c r="F420" s="33">
        <v>83004</v>
      </c>
      <c r="G420" s="105" t="s">
        <v>83</v>
      </c>
      <c r="H420" s="105" t="s">
        <v>144</v>
      </c>
      <c r="I420" s="100" t="s">
        <v>450</v>
      </c>
      <c r="J420" s="25">
        <v>6</v>
      </c>
      <c r="K420" s="26" t="s">
        <v>3</v>
      </c>
      <c r="L420" s="33"/>
      <c r="M420" s="28">
        <v>1</v>
      </c>
      <c r="N420" s="28" t="s">
        <v>505</v>
      </c>
      <c r="O420" s="25">
        <v>9</v>
      </c>
      <c r="P420" s="31">
        <f t="shared" si="19"/>
        <v>10</v>
      </c>
      <c r="Q420" s="55">
        <f t="shared" si="20"/>
        <v>16</v>
      </c>
      <c r="R420"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16</v>
      </c>
    </row>
    <row r="421" spans="1:18" s="4" customFormat="1" ht="19" customHeight="1" x14ac:dyDescent="0.25">
      <c r="A421" s="66"/>
      <c r="B421" s="54">
        <f t="shared" si="18"/>
        <v>0</v>
      </c>
      <c r="C421" s="32"/>
      <c r="D421" s="32" t="s">
        <v>501</v>
      </c>
      <c r="E421" s="32"/>
      <c r="F421" s="33">
        <v>81970</v>
      </c>
      <c r="G421" s="105" t="s">
        <v>84</v>
      </c>
      <c r="H421" s="105" t="s">
        <v>145</v>
      </c>
      <c r="I421" s="100" t="s">
        <v>451</v>
      </c>
      <c r="J421" s="25">
        <v>5</v>
      </c>
      <c r="K421" s="26" t="s">
        <v>497</v>
      </c>
      <c r="L421" s="33"/>
      <c r="M421" s="28">
        <v>1</v>
      </c>
      <c r="N421" s="28" t="s">
        <v>505</v>
      </c>
      <c r="O421" s="25">
        <v>10</v>
      </c>
      <c r="P421" s="31">
        <f t="shared" si="19"/>
        <v>10</v>
      </c>
      <c r="Q421" s="55">
        <f t="shared" si="20"/>
        <v>15</v>
      </c>
      <c r="R421"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15</v>
      </c>
    </row>
    <row r="422" spans="1:18" s="4" customFormat="1" ht="19" customHeight="1" x14ac:dyDescent="0.25">
      <c r="A422" s="66"/>
      <c r="B422" s="54">
        <f t="shared" si="18"/>
        <v>0</v>
      </c>
      <c r="C422" s="32"/>
      <c r="D422" s="32" t="s">
        <v>501</v>
      </c>
      <c r="E422" s="32"/>
      <c r="F422" s="33">
        <v>81971</v>
      </c>
      <c r="G422" s="105" t="s">
        <v>84</v>
      </c>
      <c r="H422" s="105" t="s">
        <v>145</v>
      </c>
      <c r="I422" s="100" t="s">
        <v>452</v>
      </c>
      <c r="J422" s="25">
        <v>5</v>
      </c>
      <c r="K422" s="26" t="s">
        <v>497</v>
      </c>
      <c r="L422" s="33"/>
      <c r="M422" s="28">
        <v>1</v>
      </c>
      <c r="N422" s="28" t="s">
        <v>505</v>
      </c>
      <c r="O422" s="25">
        <v>10</v>
      </c>
      <c r="P422" s="31">
        <f t="shared" si="19"/>
        <v>10</v>
      </c>
      <c r="Q422" s="55">
        <f t="shared" si="20"/>
        <v>15</v>
      </c>
      <c r="R422"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15</v>
      </c>
    </row>
    <row r="423" spans="1:18" s="4" customFormat="1" ht="19" customHeight="1" x14ac:dyDescent="0.25">
      <c r="A423" s="66"/>
      <c r="B423" s="54">
        <f t="shared" si="18"/>
        <v>0</v>
      </c>
      <c r="C423" s="32"/>
      <c r="D423" s="32" t="s">
        <v>501</v>
      </c>
      <c r="E423" s="32"/>
      <c r="F423" s="33">
        <v>81973</v>
      </c>
      <c r="G423" s="105" t="s">
        <v>84</v>
      </c>
      <c r="H423" s="105" t="s">
        <v>145</v>
      </c>
      <c r="I423" s="100" t="s">
        <v>453</v>
      </c>
      <c r="J423" s="25">
        <v>5</v>
      </c>
      <c r="K423" s="26" t="s">
        <v>497</v>
      </c>
      <c r="L423" s="33"/>
      <c r="M423" s="28">
        <v>1</v>
      </c>
      <c r="N423" s="28" t="s">
        <v>505</v>
      </c>
      <c r="O423" s="25">
        <v>10</v>
      </c>
      <c r="P423" s="31">
        <f t="shared" si="19"/>
        <v>10</v>
      </c>
      <c r="Q423" s="55">
        <f t="shared" si="20"/>
        <v>15</v>
      </c>
      <c r="R423"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15</v>
      </c>
    </row>
    <row r="424" spans="1:18" s="4" customFormat="1" ht="19" customHeight="1" x14ac:dyDescent="0.25">
      <c r="A424" s="66"/>
      <c r="B424" s="54">
        <f t="shared" si="18"/>
        <v>0</v>
      </c>
      <c r="C424" s="32"/>
      <c r="D424" s="32" t="s">
        <v>501</v>
      </c>
      <c r="E424" s="32"/>
      <c r="F424" s="33">
        <v>81974</v>
      </c>
      <c r="G424" s="105" t="s">
        <v>84</v>
      </c>
      <c r="H424" s="105" t="s">
        <v>145</v>
      </c>
      <c r="I424" s="100" t="s">
        <v>455</v>
      </c>
      <c r="J424" s="25">
        <v>5</v>
      </c>
      <c r="K424" s="26" t="s">
        <v>497</v>
      </c>
      <c r="L424" s="33"/>
      <c r="M424" s="28">
        <v>1</v>
      </c>
      <c r="N424" s="28" t="s">
        <v>505</v>
      </c>
      <c r="O424" s="25">
        <v>10</v>
      </c>
      <c r="P424" s="31">
        <f t="shared" si="19"/>
        <v>10</v>
      </c>
      <c r="Q424" s="55">
        <f t="shared" si="20"/>
        <v>15</v>
      </c>
      <c r="R424"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15</v>
      </c>
    </row>
    <row r="425" spans="1:18" s="4" customFormat="1" ht="19" customHeight="1" x14ac:dyDescent="0.25">
      <c r="A425" s="66"/>
      <c r="B425" s="54">
        <f t="shared" si="18"/>
        <v>0</v>
      </c>
      <c r="C425" s="32"/>
      <c r="D425" s="32" t="s">
        <v>501</v>
      </c>
      <c r="E425" s="32"/>
      <c r="F425" s="33">
        <v>81984</v>
      </c>
      <c r="G425" s="105" t="s">
        <v>84</v>
      </c>
      <c r="H425" s="105" t="s">
        <v>145</v>
      </c>
      <c r="I425" s="100" t="s">
        <v>454</v>
      </c>
      <c r="J425" s="25">
        <v>5</v>
      </c>
      <c r="K425" s="26" t="s">
        <v>497</v>
      </c>
      <c r="L425" s="33"/>
      <c r="M425" s="28">
        <v>1</v>
      </c>
      <c r="N425" s="28" t="s">
        <v>505</v>
      </c>
      <c r="O425" s="25">
        <v>10</v>
      </c>
      <c r="P425" s="31">
        <f t="shared" si="19"/>
        <v>10</v>
      </c>
      <c r="Q425" s="55">
        <f t="shared" si="20"/>
        <v>15</v>
      </c>
      <c r="R425"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15</v>
      </c>
    </row>
    <row r="426" spans="1:18" s="4" customFormat="1" ht="19" customHeight="1" x14ac:dyDescent="0.25">
      <c r="A426" s="66"/>
      <c r="B426" s="54">
        <f t="shared" si="18"/>
        <v>0</v>
      </c>
      <c r="C426" s="32"/>
      <c r="D426" s="32" t="s">
        <v>501</v>
      </c>
      <c r="E426" s="32"/>
      <c r="F426" s="33">
        <v>81978</v>
      </c>
      <c r="G426" s="105" t="s">
        <v>86</v>
      </c>
      <c r="H426" s="105" t="s">
        <v>13</v>
      </c>
      <c r="I426" s="100" t="s">
        <v>458</v>
      </c>
      <c r="J426" s="25">
        <v>5</v>
      </c>
      <c r="K426" s="26" t="s">
        <v>497</v>
      </c>
      <c r="L426" s="33"/>
      <c r="M426" s="28">
        <v>1</v>
      </c>
      <c r="N426" s="28" t="s">
        <v>505</v>
      </c>
      <c r="O426" s="25">
        <v>10</v>
      </c>
      <c r="P426" s="31">
        <f t="shared" si="19"/>
        <v>10</v>
      </c>
      <c r="Q426" s="55">
        <f t="shared" si="20"/>
        <v>15</v>
      </c>
      <c r="R426"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15</v>
      </c>
    </row>
    <row r="427" spans="1:18" s="4" customFormat="1" ht="19" customHeight="1" x14ac:dyDescent="0.25">
      <c r="A427" s="66"/>
      <c r="B427" s="54">
        <f t="shared" si="18"/>
        <v>0</v>
      </c>
      <c r="C427" s="32"/>
      <c r="D427" s="32" t="s">
        <v>501</v>
      </c>
      <c r="E427" s="32"/>
      <c r="F427" s="33">
        <v>81980</v>
      </c>
      <c r="G427" s="105" t="s">
        <v>87</v>
      </c>
      <c r="H427" s="105" t="s">
        <v>13</v>
      </c>
      <c r="I427" s="100" t="s">
        <v>459</v>
      </c>
      <c r="J427" s="25">
        <v>5</v>
      </c>
      <c r="K427" s="26" t="s">
        <v>497</v>
      </c>
      <c r="L427" s="33"/>
      <c r="M427" s="28">
        <v>1</v>
      </c>
      <c r="N427" s="28" t="s">
        <v>505</v>
      </c>
      <c r="O427" s="25">
        <v>10</v>
      </c>
      <c r="P427" s="31">
        <f t="shared" si="19"/>
        <v>10</v>
      </c>
      <c r="Q427" s="55">
        <f t="shared" si="20"/>
        <v>15</v>
      </c>
      <c r="R427"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15</v>
      </c>
    </row>
    <row r="428" spans="1:18" s="4" customFormat="1" ht="19" customHeight="1" x14ac:dyDescent="0.25">
      <c r="A428" s="66"/>
      <c r="B428" s="54">
        <f t="shared" si="18"/>
        <v>0</v>
      </c>
      <c r="C428" s="32"/>
      <c r="D428" s="32" t="s">
        <v>501</v>
      </c>
      <c r="E428" s="32"/>
      <c r="F428" s="33">
        <v>87254</v>
      </c>
      <c r="G428" s="105" t="s">
        <v>85</v>
      </c>
      <c r="H428" s="105" t="s">
        <v>13</v>
      </c>
      <c r="I428" s="100" t="s">
        <v>460</v>
      </c>
      <c r="J428" s="25">
        <v>5</v>
      </c>
      <c r="K428" s="26" t="s">
        <v>497</v>
      </c>
      <c r="L428" s="33"/>
      <c r="M428" s="28">
        <v>1</v>
      </c>
      <c r="N428" s="28" t="s">
        <v>505</v>
      </c>
      <c r="O428" s="25">
        <v>10</v>
      </c>
      <c r="P428" s="31">
        <f t="shared" si="19"/>
        <v>10</v>
      </c>
      <c r="Q428" s="55">
        <f t="shared" si="20"/>
        <v>15</v>
      </c>
      <c r="R428"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15</v>
      </c>
    </row>
    <row r="429" spans="1:18" s="4" customFormat="1" ht="19" customHeight="1" x14ac:dyDescent="0.25">
      <c r="A429" s="66"/>
      <c r="B429" s="54">
        <f t="shared" si="18"/>
        <v>0</v>
      </c>
      <c r="C429" s="32"/>
      <c r="D429" s="32" t="s">
        <v>501</v>
      </c>
      <c r="E429" s="32"/>
      <c r="F429" s="33">
        <v>87252</v>
      </c>
      <c r="G429" s="105" t="s">
        <v>85</v>
      </c>
      <c r="H429" s="105" t="s">
        <v>145</v>
      </c>
      <c r="I429" s="100" t="s">
        <v>457</v>
      </c>
      <c r="J429" s="25">
        <v>5</v>
      </c>
      <c r="K429" s="26" t="s">
        <v>497</v>
      </c>
      <c r="L429" s="33"/>
      <c r="M429" s="28">
        <v>1</v>
      </c>
      <c r="N429" s="28" t="s">
        <v>505</v>
      </c>
      <c r="O429" s="25">
        <v>10</v>
      </c>
      <c r="P429" s="31">
        <f t="shared" si="19"/>
        <v>10</v>
      </c>
      <c r="Q429" s="55">
        <f t="shared" si="20"/>
        <v>15</v>
      </c>
      <c r="R429"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15</v>
      </c>
    </row>
    <row r="430" spans="1:18" s="4" customFormat="1" ht="19" customHeight="1" x14ac:dyDescent="0.25">
      <c r="A430" s="66"/>
      <c r="B430" s="54">
        <f t="shared" si="18"/>
        <v>0</v>
      </c>
      <c r="C430" s="32"/>
      <c r="D430" s="32" t="s">
        <v>501</v>
      </c>
      <c r="E430" s="32"/>
      <c r="F430" s="33">
        <v>87253</v>
      </c>
      <c r="G430" s="105" t="s">
        <v>85</v>
      </c>
      <c r="H430" s="105" t="s">
        <v>145</v>
      </c>
      <c r="I430" s="100" t="s">
        <v>456</v>
      </c>
      <c r="J430" s="25">
        <v>5</v>
      </c>
      <c r="K430" s="26" t="s">
        <v>497</v>
      </c>
      <c r="L430" s="33"/>
      <c r="M430" s="28">
        <v>1</v>
      </c>
      <c r="N430" s="28" t="s">
        <v>505</v>
      </c>
      <c r="O430" s="25">
        <v>10</v>
      </c>
      <c r="P430" s="31">
        <f t="shared" si="19"/>
        <v>10</v>
      </c>
      <c r="Q430" s="55">
        <f t="shared" si="20"/>
        <v>15</v>
      </c>
      <c r="R430"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15</v>
      </c>
    </row>
    <row r="431" spans="1:18" s="4" customFormat="1" ht="19" customHeight="1" x14ac:dyDescent="0.25">
      <c r="A431" s="66"/>
      <c r="B431" s="54">
        <f t="shared" si="18"/>
        <v>0</v>
      </c>
      <c r="C431" s="32"/>
      <c r="D431" s="32" t="s">
        <v>501</v>
      </c>
      <c r="E431" s="32"/>
      <c r="F431" s="33">
        <v>81982</v>
      </c>
      <c r="G431" s="105" t="s">
        <v>88</v>
      </c>
      <c r="H431" s="105" t="s">
        <v>13</v>
      </c>
      <c r="I431" s="100" t="s">
        <v>461</v>
      </c>
      <c r="J431" s="25">
        <v>5</v>
      </c>
      <c r="K431" s="26" t="s">
        <v>497</v>
      </c>
      <c r="L431" s="33"/>
      <c r="M431" s="28">
        <v>1</v>
      </c>
      <c r="N431" s="28" t="s">
        <v>505</v>
      </c>
      <c r="O431" s="25">
        <v>10</v>
      </c>
      <c r="P431" s="31">
        <f t="shared" si="19"/>
        <v>10</v>
      </c>
      <c r="Q431" s="55">
        <f t="shared" si="20"/>
        <v>15</v>
      </c>
      <c r="R431"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15</v>
      </c>
    </row>
    <row r="432" spans="1:18" s="4" customFormat="1" ht="19" customHeight="1" x14ac:dyDescent="0.25">
      <c r="A432" s="66"/>
      <c r="B432" s="54">
        <f t="shared" si="18"/>
        <v>0</v>
      </c>
      <c r="C432" s="32"/>
      <c r="D432" s="32" t="s">
        <v>501</v>
      </c>
      <c r="E432" s="32"/>
      <c r="F432" s="33">
        <v>81992</v>
      </c>
      <c r="G432" s="105" t="s">
        <v>89</v>
      </c>
      <c r="H432" s="105" t="s">
        <v>13</v>
      </c>
      <c r="I432" s="100" t="s">
        <v>462</v>
      </c>
      <c r="J432" s="25">
        <v>5</v>
      </c>
      <c r="K432" s="26" t="s">
        <v>497</v>
      </c>
      <c r="L432" s="33"/>
      <c r="M432" s="28">
        <v>1</v>
      </c>
      <c r="N432" s="28" t="s">
        <v>505</v>
      </c>
      <c r="O432" s="25">
        <v>10</v>
      </c>
      <c r="P432" s="31">
        <f t="shared" si="19"/>
        <v>10</v>
      </c>
      <c r="Q432" s="55">
        <f t="shared" si="20"/>
        <v>15</v>
      </c>
      <c r="R432"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15</v>
      </c>
    </row>
    <row r="433" spans="1:18" s="4" customFormat="1" ht="19" customHeight="1" x14ac:dyDescent="0.25">
      <c r="A433" s="66"/>
      <c r="B433" s="54">
        <f t="shared" si="18"/>
        <v>0</v>
      </c>
      <c r="C433" s="32"/>
      <c r="D433" s="32" t="s">
        <v>501</v>
      </c>
      <c r="E433" s="32"/>
      <c r="F433" s="33">
        <v>82011</v>
      </c>
      <c r="G433" s="105" t="s">
        <v>90</v>
      </c>
      <c r="H433" s="105" t="s">
        <v>13</v>
      </c>
      <c r="I433" s="100" t="s">
        <v>463</v>
      </c>
      <c r="J433" s="25">
        <v>5</v>
      </c>
      <c r="K433" s="26" t="s">
        <v>497</v>
      </c>
      <c r="L433" s="33"/>
      <c r="M433" s="28">
        <v>1</v>
      </c>
      <c r="N433" s="28" t="s">
        <v>505</v>
      </c>
      <c r="O433" s="25">
        <v>10</v>
      </c>
      <c r="P433" s="31">
        <f t="shared" si="19"/>
        <v>10</v>
      </c>
      <c r="Q433" s="55">
        <f t="shared" si="20"/>
        <v>15</v>
      </c>
      <c r="R433"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15</v>
      </c>
    </row>
    <row r="434" spans="1:18" s="4" customFormat="1" ht="19" customHeight="1" x14ac:dyDescent="0.25">
      <c r="A434" s="66"/>
      <c r="B434" s="54">
        <f t="shared" si="18"/>
        <v>0</v>
      </c>
      <c r="C434" s="32"/>
      <c r="D434" s="32" t="s">
        <v>501</v>
      </c>
      <c r="E434" s="32"/>
      <c r="F434" s="33">
        <v>82012</v>
      </c>
      <c r="G434" s="105" t="s">
        <v>91</v>
      </c>
      <c r="H434" s="105" t="s">
        <v>13</v>
      </c>
      <c r="I434" s="100" t="s">
        <v>464</v>
      </c>
      <c r="J434" s="25">
        <v>5</v>
      </c>
      <c r="K434" s="26" t="s">
        <v>497</v>
      </c>
      <c r="L434" s="33"/>
      <c r="M434" s="28">
        <v>1</v>
      </c>
      <c r="N434" s="28" t="s">
        <v>505</v>
      </c>
      <c r="O434" s="25">
        <v>10</v>
      </c>
      <c r="P434" s="31">
        <f t="shared" si="19"/>
        <v>10</v>
      </c>
      <c r="Q434" s="55">
        <f t="shared" si="20"/>
        <v>15</v>
      </c>
      <c r="R434"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15</v>
      </c>
    </row>
    <row r="435" spans="1:18" s="4" customFormat="1" ht="19" customHeight="1" x14ac:dyDescent="0.25">
      <c r="A435" s="66"/>
      <c r="B435" s="54">
        <f t="shared" si="18"/>
        <v>0</v>
      </c>
      <c r="C435" s="32"/>
      <c r="D435" s="32" t="s">
        <v>501</v>
      </c>
      <c r="E435" s="32"/>
      <c r="F435" s="33">
        <v>82013</v>
      </c>
      <c r="G435" s="105" t="s">
        <v>91</v>
      </c>
      <c r="H435" s="105" t="s">
        <v>13</v>
      </c>
      <c r="I435" s="100" t="s">
        <v>465</v>
      </c>
      <c r="J435" s="25">
        <v>5</v>
      </c>
      <c r="K435" s="26" t="s">
        <v>497</v>
      </c>
      <c r="L435" s="33"/>
      <c r="M435" s="28">
        <v>1</v>
      </c>
      <c r="N435" s="28" t="s">
        <v>505</v>
      </c>
      <c r="O435" s="25">
        <v>10</v>
      </c>
      <c r="P435" s="31">
        <f t="shared" si="19"/>
        <v>10</v>
      </c>
      <c r="Q435" s="55">
        <f t="shared" si="20"/>
        <v>15</v>
      </c>
      <c r="R435"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15</v>
      </c>
    </row>
    <row r="436" spans="1:18" s="4" customFormat="1" ht="19" customHeight="1" x14ac:dyDescent="0.25">
      <c r="A436" s="68"/>
      <c r="B436" s="54">
        <f t="shared" si="18"/>
        <v>0</v>
      </c>
      <c r="C436" s="32" t="s">
        <v>612</v>
      </c>
      <c r="D436" s="32" t="s">
        <v>501</v>
      </c>
      <c r="E436" s="32"/>
      <c r="F436" s="33">
        <v>79129</v>
      </c>
      <c r="G436" s="105" t="s">
        <v>91</v>
      </c>
      <c r="H436" s="105" t="s">
        <v>514</v>
      </c>
      <c r="I436" s="100" t="s">
        <v>657</v>
      </c>
      <c r="J436" s="25">
        <v>5</v>
      </c>
      <c r="K436" s="26" t="s">
        <v>497</v>
      </c>
      <c r="L436" s="33"/>
      <c r="M436" s="28">
        <v>1</v>
      </c>
      <c r="N436" s="28" t="s">
        <v>505</v>
      </c>
      <c r="O436" s="25">
        <v>11</v>
      </c>
      <c r="P436" s="31">
        <f t="shared" si="19"/>
        <v>9</v>
      </c>
      <c r="Q436" s="55">
        <f t="shared" si="20"/>
        <v>14</v>
      </c>
      <c r="R436"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437" spans="1:18" s="4" customFormat="1" ht="19" customHeight="1" x14ac:dyDescent="0.25">
      <c r="A437" s="66"/>
      <c r="B437" s="54">
        <f t="shared" si="18"/>
        <v>0</v>
      </c>
      <c r="C437" s="32" t="s">
        <v>612</v>
      </c>
      <c r="D437" s="32" t="s">
        <v>501</v>
      </c>
      <c r="E437" s="32"/>
      <c r="F437" s="33">
        <v>79175</v>
      </c>
      <c r="G437" s="105" t="s">
        <v>91</v>
      </c>
      <c r="H437" s="105" t="s">
        <v>514</v>
      </c>
      <c r="I437" s="100" t="s">
        <v>515</v>
      </c>
      <c r="J437" s="25">
        <v>5</v>
      </c>
      <c r="K437" s="26" t="s">
        <v>497</v>
      </c>
      <c r="L437" s="33"/>
      <c r="M437" s="28">
        <v>1</v>
      </c>
      <c r="N437" s="28" t="s">
        <v>505</v>
      </c>
      <c r="O437" s="25">
        <v>10</v>
      </c>
      <c r="P437" s="31">
        <f t="shared" si="19"/>
        <v>10</v>
      </c>
      <c r="Q437" s="55">
        <f t="shared" si="20"/>
        <v>15</v>
      </c>
      <c r="R437"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15</v>
      </c>
    </row>
    <row r="438" spans="1:18" s="4" customFormat="1" ht="19" customHeight="1" x14ac:dyDescent="0.25">
      <c r="A438" s="82"/>
      <c r="B438" s="54">
        <f t="shared" si="18"/>
        <v>0</v>
      </c>
      <c r="C438" s="83"/>
      <c r="D438" s="32" t="s">
        <v>501</v>
      </c>
      <c r="E438" s="83"/>
      <c r="F438" s="95">
        <v>83102</v>
      </c>
      <c r="G438" s="97" t="s">
        <v>599</v>
      </c>
      <c r="H438" s="106" t="s">
        <v>13</v>
      </c>
      <c r="I438" s="94" t="s">
        <v>600</v>
      </c>
      <c r="J438" s="87">
        <v>5</v>
      </c>
      <c r="K438" s="84"/>
      <c r="L438" s="85"/>
      <c r="M438" s="86">
        <v>3</v>
      </c>
      <c r="N438" s="86" t="s">
        <v>505</v>
      </c>
      <c r="O438" s="87">
        <v>9</v>
      </c>
      <c r="P438" s="31">
        <f t="shared" si="19"/>
        <v>11</v>
      </c>
      <c r="Q438" s="55">
        <f t="shared" si="20"/>
        <v>16</v>
      </c>
      <c r="R438"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16</v>
      </c>
    </row>
    <row r="439" spans="1:18" s="4" customFormat="1" ht="19" customHeight="1" x14ac:dyDescent="0.25">
      <c r="A439" s="82"/>
      <c r="B439" s="54">
        <f t="shared" si="18"/>
        <v>0</v>
      </c>
      <c r="C439" s="83"/>
      <c r="D439" s="32" t="s">
        <v>501</v>
      </c>
      <c r="E439" s="83"/>
      <c r="F439" s="95">
        <v>83103</v>
      </c>
      <c r="G439" s="97" t="s">
        <v>599</v>
      </c>
      <c r="H439" s="106" t="s">
        <v>13</v>
      </c>
      <c r="I439" s="94" t="s">
        <v>601</v>
      </c>
      <c r="J439" s="87">
        <v>5</v>
      </c>
      <c r="K439" s="84"/>
      <c r="L439" s="85"/>
      <c r="M439" s="86">
        <v>3</v>
      </c>
      <c r="N439" s="86" t="s">
        <v>505</v>
      </c>
      <c r="O439" s="87">
        <v>9</v>
      </c>
      <c r="P439" s="31">
        <f t="shared" si="19"/>
        <v>11</v>
      </c>
      <c r="Q439" s="55">
        <f t="shared" si="20"/>
        <v>16</v>
      </c>
      <c r="R439"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16</v>
      </c>
    </row>
    <row r="440" spans="1:18" s="4" customFormat="1" ht="19" customHeight="1" x14ac:dyDescent="0.25">
      <c r="A440" s="82"/>
      <c r="B440" s="54">
        <f t="shared" si="18"/>
        <v>0</v>
      </c>
      <c r="C440" s="83"/>
      <c r="D440" s="32" t="s">
        <v>501</v>
      </c>
      <c r="E440" s="83"/>
      <c r="F440" s="95">
        <v>83107</v>
      </c>
      <c r="G440" s="97" t="s">
        <v>599</v>
      </c>
      <c r="H440" s="106" t="s">
        <v>13</v>
      </c>
      <c r="I440" s="94" t="s">
        <v>602</v>
      </c>
      <c r="J440" s="87">
        <v>5</v>
      </c>
      <c r="K440" s="84"/>
      <c r="L440" s="85"/>
      <c r="M440" s="86">
        <v>3</v>
      </c>
      <c r="N440" s="86" t="s">
        <v>505</v>
      </c>
      <c r="O440" s="87">
        <v>9</v>
      </c>
      <c r="P440" s="31">
        <f t="shared" si="19"/>
        <v>11</v>
      </c>
      <c r="Q440" s="55">
        <f t="shared" si="20"/>
        <v>16</v>
      </c>
      <c r="R440"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16</v>
      </c>
    </row>
    <row r="441" spans="1:18" s="4" customFormat="1" ht="19" customHeight="1" x14ac:dyDescent="0.25">
      <c r="A441" s="66"/>
      <c r="B441" s="54">
        <f t="shared" si="18"/>
        <v>0</v>
      </c>
      <c r="C441" s="32"/>
      <c r="D441" s="32" t="s">
        <v>502</v>
      </c>
      <c r="E441" s="32"/>
      <c r="F441" s="99">
        <v>87300</v>
      </c>
      <c r="G441" s="100" t="s">
        <v>92</v>
      </c>
      <c r="H441" s="100" t="s">
        <v>13</v>
      </c>
      <c r="I441" s="100" t="s">
        <v>466</v>
      </c>
      <c r="J441" s="25">
        <v>5</v>
      </c>
      <c r="K441" s="26" t="s">
        <v>3</v>
      </c>
      <c r="L441" s="33">
        <v>7</v>
      </c>
      <c r="M441" s="28">
        <v>1</v>
      </c>
      <c r="N441" s="28" t="s">
        <v>505</v>
      </c>
      <c r="O441" s="25">
        <v>13</v>
      </c>
      <c r="P441" s="31">
        <f t="shared" si="19"/>
        <v>52</v>
      </c>
      <c r="Q441" s="55">
        <f t="shared" si="20"/>
        <v>12</v>
      </c>
      <c r="R441"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5</v>
      </c>
    </row>
    <row r="442" spans="1:18" s="4" customFormat="1" ht="19" customHeight="1" x14ac:dyDescent="0.25">
      <c r="A442" s="82"/>
      <c r="B442" s="54">
        <f t="shared" si="18"/>
        <v>0</v>
      </c>
      <c r="C442" s="83"/>
      <c r="D442" s="32" t="s">
        <v>501</v>
      </c>
      <c r="E442" s="83"/>
      <c r="F442" s="95">
        <v>83200</v>
      </c>
      <c r="G442" s="106" t="s">
        <v>603</v>
      </c>
      <c r="H442" s="106" t="s">
        <v>13</v>
      </c>
      <c r="I442" s="94" t="s">
        <v>603</v>
      </c>
      <c r="J442" s="87">
        <v>5</v>
      </c>
      <c r="K442" s="84"/>
      <c r="L442" s="85"/>
      <c r="M442" s="86">
        <v>1</v>
      </c>
      <c r="N442" s="86" t="s">
        <v>505</v>
      </c>
      <c r="O442" s="87">
        <v>11</v>
      </c>
      <c r="P442" s="31">
        <f t="shared" si="19"/>
        <v>9</v>
      </c>
      <c r="Q442" s="55">
        <f t="shared" si="20"/>
        <v>14</v>
      </c>
      <c r="R442"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443" spans="1:18" s="4" customFormat="1" ht="19" customHeight="1" x14ac:dyDescent="0.25">
      <c r="A443" s="66"/>
      <c r="B443" s="54">
        <f t="shared" si="18"/>
        <v>0</v>
      </c>
      <c r="C443" s="32"/>
      <c r="D443" s="32" t="s">
        <v>501</v>
      </c>
      <c r="E443" s="32"/>
      <c r="F443" s="33">
        <v>88006</v>
      </c>
      <c r="G443" s="105" t="s">
        <v>93</v>
      </c>
      <c r="H443" s="105" t="s">
        <v>13</v>
      </c>
      <c r="I443" s="100" t="s">
        <v>468</v>
      </c>
      <c r="J443" s="25">
        <v>4</v>
      </c>
      <c r="K443" s="26">
        <v>3</v>
      </c>
      <c r="L443" s="33"/>
      <c r="M443" s="28">
        <v>3</v>
      </c>
      <c r="N443" s="28" t="s">
        <v>505</v>
      </c>
      <c r="O443" s="25">
        <v>6</v>
      </c>
      <c r="P443" s="31">
        <f t="shared" si="19"/>
        <v>15</v>
      </c>
      <c r="Q443" s="55">
        <f t="shared" si="20"/>
        <v>19</v>
      </c>
      <c r="R443"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19</v>
      </c>
    </row>
    <row r="444" spans="1:18" s="4" customFormat="1" ht="19" customHeight="1" x14ac:dyDescent="0.25">
      <c r="A444" s="66"/>
      <c r="B444" s="54">
        <f t="shared" si="18"/>
        <v>0</v>
      </c>
      <c r="C444" s="32"/>
      <c r="D444" s="32" t="s">
        <v>501</v>
      </c>
      <c r="E444" s="32"/>
      <c r="F444" s="33">
        <v>88007</v>
      </c>
      <c r="G444" s="105" t="s">
        <v>93</v>
      </c>
      <c r="H444" s="105" t="s">
        <v>13</v>
      </c>
      <c r="I444" s="100" t="s">
        <v>467</v>
      </c>
      <c r="J444" s="25">
        <v>4</v>
      </c>
      <c r="K444" s="26">
        <v>3</v>
      </c>
      <c r="L444" s="33"/>
      <c r="M444" s="28">
        <v>3</v>
      </c>
      <c r="N444" s="28" t="s">
        <v>505</v>
      </c>
      <c r="O444" s="25">
        <v>6</v>
      </c>
      <c r="P444" s="31">
        <f t="shared" si="19"/>
        <v>15</v>
      </c>
      <c r="Q444" s="55">
        <f t="shared" si="20"/>
        <v>19</v>
      </c>
      <c r="R444"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19</v>
      </c>
    </row>
    <row r="445" spans="1:18" s="4" customFormat="1" ht="19" customHeight="1" x14ac:dyDescent="0.25">
      <c r="A445" s="66"/>
      <c r="B445" s="54">
        <f t="shared" si="18"/>
        <v>0</v>
      </c>
      <c r="C445" s="32"/>
      <c r="D445" s="32" t="s">
        <v>501</v>
      </c>
      <c r="E445" s="32"/>
      <c r="F445" s="33">
        <v>88008</v>
      </c>
      <c r="G445" s="105" t="s">
        <v>93</v>
      </c>
      <c r="H445" s="105" t="s">
        <v>13</v>
      </c>
      <c r="I445" s="100" t="s">
        <v>469</v>
      </c>
      <c r="J445" s="25">
        <v>4</v>
      </c>
      <c r="K445" s="26">
        <v>3</v>
      </c>
      <c r="L445" s="33"/>
      <c r="M445" s="28">
        <v>3</v>
      </c>
      <c r="N445" s="28" t="s">
        <v>505</v>
      </c>
      <c r="O445" s="25">
        <v>6</v>
      </c>
      <c r="P445" s="31">
        <f t="shared" si="19"/>
        <v>15</v>
      </c>
      <c r="Q445" s="55">
        <f t="shared" si="20"/>
        <v>19</v>
      </c>
      <c r="R445"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19</v>
      </c>
    </row>
    <row r="446" spans="1:18" s="4" customFormat="1" ht="19" customHeight="1" x14ac:dyDescent="0.25">
      <c r="A446" s="66"/>
      <c r="B446" s="54">
        <f t="shared" si="18"/>
        <v>0</v>
      </c>
      <c r="C446" s="32"/>
      <c r="D446" s="32" t="s">
        <v>501</v>
      </c>
      <c r="E446" s="32"/>
      <c r="F446" s="33">
        <v>88013</v>
      </c>
      <c r="G446" s="105" t="s">
        <v>93</v>
      </c>
      <c r="H446" s="105" t="s">
        <v>13</v>
      </c>
      <c r="I446" s="100" t="s">
        <v>470</v>
      </c>
      <c r="J446" s="25">
        <v>4</v>
      </c>
      <c r="K446" s="26">
        <v>3</v>
      </c>
      <c r="L446" s="33"/>
      <c r="M446" s="28">
        <v>3</v>
      </c>
      <c r="N446" s="28" t="s">
        <v>505</v>
      </c>
      <c r="O446" s="25">
        <v>6</v>
      </c>
      <c r="P446" s="31">
        <f t="shared" si="19"/>
        <v>15</v>
      </c>
      <c r="Q446" s="55">
        <f t="shared" si="20"/>
        <v>19</v>
      </c>
      <c r="R446"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19</v>
      </c>
    </row>
    <row r="447" spans="1:18" s="4" customFormat="1" ht="19" customHeight="1" x14ac:dyDescent="0.25">
      <c r="A447" s="66"/>
      <c r="B447" s="54">
        <f t="shared" si="18"/>
        <v>0</v>
      </c>
      <c r="C447" s="32"/>
      <c r="D447" s="32" t="s">
        <v>501</v>
      </c>
      <c r="E447" s="32"/>
      <c r="F447" s="33">
        <v>82026</v>
      </c>
      <c r="G447" s="105" t="s">
        <v>94</v>
      </c>
      <c r="H447" s="105" t="s">
        <v>13</v>
      </c>
      <c r="I447" s="100" t="s">
        <v>471</v>
      </c>
      <c r="J447" s="25">
        <v>4</v>
      </c>
      <c r="K447" s="26">
        <v>3</v>
      </c>
      <c r="L447" s="33"/>
      <c r="M447" s="28">
        <v>3</v>
      </c>
      <c r="N447" s="28" t="s">
        <v>505</v>
      </c>
      <c r="O447" s="25">
        <v>6</v>
      </c>
      <c r="P447" s="31">
        <f t="shared" si="19"/>
        <v>15</v>
      </c>
      <c r="Q447" s="55">
        <f t="shared" si="20"/>
        <v>19</v>
      </c>
      <c r="R447"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19</v>
      </c>
    </row>
    <row r="448" spans="1:18" s="4" customFormat="1" ht="19" customHeight="1" x14ac:dyDescent="0.25">
      <c r="A448" s="66"/>
      <c r="B448" s="54">
        <f t="shared" si="18"/>
        <v>0</v>
      </c>
      <c r="C448" s="32"/>
      <c r="D448" s="32" t="s">
        <v>501</v>
      </c>
      <c r="E448" s="32"/>
      <c r="F448" s="33">
        <v>82027</v>
      </c>
      <c r="G448" s="105" t="s">
        <v>94</v>
      </c>
      <c r="H448" s="105" t="s">
        <v>13</v>
      </c>
      <c r="I448" s="100" t="s">
        <v>472</v>
      </c>
      <c r="J448" s="25">
        <v>4</v>
      </c>
      <c r="K448" s="26">
        <v>3</v>
      </c>
      <c r="L448" s="33"/>
      <c r="M448" s="28">
        <v>3</v>
      </c>
      <c r="N448" s="28" t="s">
        <v>505</v>
      </c>
      <c r="O448" s="25">
        <v>6</v>
      </c>
      <c r="P448" s="31">
        <f t="shared" si="19"/>
        <v>15</v>
      </c>
      <c r="Q448" s="55">
        <f t="shared" si="20"/>
        <v>19</v>
      </c>
      <c r="R448"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19</v>
      </c>
    </row>
    <row r="449" spans="1:18" s="4" customFormat="1" ht="19" customHeight="1" x14ac:dyDescent="0.25">
      <c r="A449" s="66"/>
      <c r="B449" s="54">
        <f t="shared" si="18"/>
        <v>0</v>
      </c>
      <c r="C449" s="32"/>
      <c r="D449" s="32" t="s">
        <v>501</v>
      </c>
      <c r="E449" s="32"/>
      <c r="F449" s="33">
        <v>82028</v>
      </c>
      <c r="G449" s="105" t="s">
        <v>95</v>
      </c>
      <c r="H449" s="105" t="s">
        <v>13</v>
      </c>
      <c r="I449" s="100" t="s">
        <v>95</v>
      </c>
      <c r="J449" s="25">
        <v>4</v>
      </c>
      <c r="K449" s="26">
        <v>3</v>
      </c>
      <c r="L449" s="33"/>
      <c r="M449" s="28">
        <v>3</v>
      </c>
      <c r="N449" s="28" t="s">
        <v>505</v>
      </c>
      <c r="O449" s="25">
        <v>6</v>
      </c>
      <c r="P449" s="31">
        <f t="shared" si="19"/>
        <v>15</v>
      </c>
      <c r="Q449" s="55">
        <f t="shared" si="20"/>
        <v>19</v>
      </c>
      <c r="R449"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19</v>
      </c>
    </row>
    <row r="450" spans="1:18" s="4" customFormat="1" ht="19" customHeight="1" x14ac:dyDescent="0.25">
      <c r="A450" s="66"/>
      <c r="B450" s="54">
        <f t="shared" si="18"/>
        <v>0</v>
      </c>
      <c r="C450" s="32"/>
      <c r="D450" s="32" t="s">
        <v>501</v>
      </c>
      <c r="E450" s="32"/>
      <c r="F450" s="33">
        <v>82029</v>
      </c>
      <c r="G450" s="105" t="s">
        <v>96</v>
      </c>
      <c r="H450" s="105" t="s">
        <v>13</v>
      </c>
      <c r="I450" s="100" t="s">
        <v>473</v>
      </c>
      <c r="J450" s="25">
        <v>4</v>
      </c>
      <c r="K450" s="26">
        <v>3</v>
      </c>
      <c r="L450" s="33"/>
      <c r="M450" s="28">
        <v>3</v>
      </c>
      <c r="N450" s="28" t="s">
        <v>505</v>
      </c>
      <c r="O450" s="25">
        <v>6</v>
      </c>
      <c r="P450" s="31">
        <f t="shared" si="19"/>
        <v>15</v>
      </c>
      <c r="Q450" s="55">
        <f t="shared" si="20"/>
        <v>19</v>
      </c>
      <c r="R450"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19</v>
      </c>
    </row>
    <row r="451" spans="1:18" s="4" customFormat="1" ht="19" customHeight="1" x14ac:dyDescent="0.25">
      <c r="A451" s="66"/>
      <c r="B451" s="54">
        <f t="shared" si="18"/>
        <v>0</v>
      </c>
      <c r="C451" s="32"/>
      <c r="D451" s="32" t="s">
        <v>501</v>
      </c>
      <c r="E451" s="32"/>
      <c r="F451" s="33">
        <v>82030</v>
      </c>
      <c r="G451" s="105" t="s">
        <v>97</v>
      </c>
      <c r="H451" s="105" t="s">
        <v>13</v>
      </c>
      <c r="I451" s="100" t="s">
        <v>97</v>
      </c>
      <c r="J451" s="25">
        <v>4</v>
      </c>
      <c r="K451" s="26">
        <v>3</v>
      </c>
      <c r="L451" s="33"/>
      <c r="M451" s="28">
        <v>3</v>
      </c>
      <c r="N451" s="28" t="s">
        <v>505</v>
      </c>
      <c r="O451" s="25">
        <v>6</v>
      </c>
      <c r="P451" s="31">
        <f t="shared" si="19"/>
        <v>15</v>
      </c>
      <c r="Q451" s="55">
        <f t="shared" si="20"/>
        <v>19</v>
      </c>
      <c r="R451"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19</v>
      </c>
    </row>
    <row r="452" spans="1:18" s="4" customFormat="1" ht="19" customHeight="1" x14ac:dyDescent="0.25">
      <c r="A452" s="66"/>
      <c r="B452" s="54">
        <f t="shared" si="18"/>
        <v>0</v>
      </c>
      <c r="C452" s="32"/>
      <c r="D452" s="32" t="s">
        <v>501</v>
      </c>
      <c r="E452" s="32"/>
      <c r="F452" s="33">
        <v>82032</v>
      </c>
      <c r="G452" s="105" t="s">
        <v>11</v>
      </c>
      <c r="H452" s="105" t="s">
        <v>13</v>
      </c>
      <c r="I452" s="100" t="s">
        <v>474</v>
      </c>
      <c r="J452" s="25">
        <v>4</v>
      </c>
      <c r="K452" s="26">
        <v>3</v>
      </c>
      <c r="L452" s="33"/>
      <c r="M452" s="28">
        <v>3</v>
      </c>
      <c r="N452" s="28" t="s">
        <v>505</v>
      </c>
      <c r="O452" s="25">
        <v>7</v>
      </c>
      <c r="P452" s="31">
        <f t="shared" si="19"/>
        <v>14</v>
      </c>
      <c r="Q452" s="55">
        <f t="shared" si="20"/>
        <v>18</v>
      </c>
      <c r="R452"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18</v>
      </c>
    </row>
    <row r="453" spans="1:18" s="4" customFormat="1" ht="19" customHeight="1" x14ac:dyDescent="0.25">
      <c r="A453" s="66"/>
      <c r="B453" s="54">
        <f t="shared" si="18"/>
        <v>0</v>
      </c>
      <c r="C453" s="32"/>
      <c r="D453" s="32" t="s">
        <v>502</v>
      </c>
      <c r="E453" s="32"/>
      <c r="F453" s="33">
        <v>88067</v>
      </c>
      <c r="G453" s="105" t="s">
        <v>98</v>
      </c>
      <c r="H453" s="105" t="s">
        <v>13</v>
      </c>
      <c r="I453" s="100" t="s">
        <v>476</v>
      </c>
      <c r="J453" s="25">
        <v>4</v>
      </c>
      <c r="K453" s="26">
        <v>3</v>
      </c>
      <c r="L453" s="33">
        <v>7</v>
      </c>
      <c r="M453" s="28">
        <v>1</v>
      </c>
      <c r="N453" s="28" t="s">
        <v>505</v>
      </c>
      <c r="O453" s="25">
        <v>10</v>
      </c>
      <c r="P453" s="31">
        <f t="shared" si="19"/>
        <v>4</v>
      </c>
      <c r="Q453" s="55">
        <f t="shared" si="20"/>
        <v>15</v>
      </c>
      <c r="R453"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8</v>
      </c>
    </row>
    <row r="454" spans="1:18" s="4" customFormat="1" ht="19" customHeight="1" x14ac:dyDescent="0.25">
      <c r="A454" s="66"/>
      <c r="B454" s="54">
        <f t="shared" si="18"/>
        <v>0</v>
      </c>
      <c r="C454" s="32"/>
      <c r="D454" s="32" t="s">
        <v>502</v>
      </c>
      <c r="E454" s="32"/>
      <c r="F454" s="33">
        <v>88068</v>
      </c>
      <c r="G454" s="105" t="s">
        <v>98</v>
      </c>
      <c r="H454" s="105" t="s">
        <v>13</v>
      </c>
      <c r="I454" s="100" t="s">
        <v>475</v>
      </c>
      <c r="J454" s="25">
        <v>4</v>
      </c>
      <c r="K454" s="26">
        <v>3</v>
      </c>
      <c r="L454" s="33">
        <v>7</v>
      </c>
      <c r="M454" s="28">
        <v>1</v>
      </c>
      <c r="N454" s="28" t="s">
        <v>505</v>
      </c>
      <c r="O454" s="25">
        <v>10</v>
      </c>
      <c r="P454" s="31">
        <f t="shared" si="19"/>
        <v>4</v>
      </c>
      <c r="Q454" s="55">
        <f t="shared" si="20"/>
        <v>15</v>
      </c>
      <c r="R454"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8</v>
      </c>
    </row>
    <row r="455" spans="1:18" s="4" customFormat="1" ht="19" customHeight="1" x14ac:dyDescent="0.25">
      <c r="A455" s="66"/>
      <c r="B455" s="54">
        <f t="shared" si="18"/>
        <v>0</v>
      </c>
      <c r="C455" s="32"/>
      <c r="D455" s="32" t="s">
        <v>4</v>
      </c>
      <c r="E455" s="32"/>
      <c r="F455" s="33">
        <v>88104</v>
      </c>
      <c r="G455" s="105" t="s">
        <v>98</v>
      </c>
      <c r="H455" s="105" t="s">
        <v>146</v>
      </c>
      <c r="I455" s="100" t="s">
        <v>479</v>
      </c>
      <c r="J455" s="25">
        <v>4</v>
      </c>
      <c r="K455" s="26">
        <v>3</v>
      </c>
      <c r="L455" s="33"/>
      <c r="M455" s="28">
        <v>1</v>
      </c>
      <c r="N455" s="28" t="s">
        <v>505</v>
      </c>
      <c r="O455" s="25">
        <v>10</v>
      </c>
      <c r="P455" s="31">
        <f t="shared" si="19"/>
        <v>11</v>
      </c>
      <c r="Q455" s="55">
        <f t="shared" si="20"/>
        <v>15</v>
      </c>
      <c r="R455"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15</v>
      </c>
    </row>
    <row r="456" spans="1:18" s="4" customFormat="1" ht="19" customHeight="1" x14ac:dyDescent="0.25">
      <c r="A456" s="66"/>
      <c r="B456" s="54">
        <f t="shared" si="18"/>
        <v>0</v>
      </c>
      <c r="C456" s="32"/>
      <c r="D456" s="32" t="s">
        <v>4</v>
      </c>
      <c r="E456" s="32"/>
      <c r="F456" s="33">
        <v>88106</v>
      </c>
      <c r="G456" s="105" t="s">
        <v>98</v>
      </c>
      <c r="H456" s="105" t="s">
        <v>146</v>
      </c>
      <c r="I456" s="100" t="s">
        <v>477</v>
      </c>
      <c r="J456" s="25">
        <v>4</v>
      </c>
      <c r="K456" s="26">
        <v>3</v>
      </c>
      <c r="L456" s="33"/>
      <c r="M456" s="28">
        <v>1</v>
      </c>
      <c r="N456" s="28" t="s">
        <v>505</v>
      </c>
      <c r="O456" s="25">
        <v>10</v>
      </c>
      <c r="P456" s="31">
        <f t="shared" si="19"/>
        <v>11</v>
      </c>
      <c r="Q456" s="55">
        <f t="shared" si="20"/>
        <v>15</v>
      </c>
      <c r="R456"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15</v>
      </c>
    </row>
    <row r="457" spans="1:18" s="4" customFormat="1" ht="19" customHeight="1" x14ac:dyDescent="0.25">
      <c r="A457" s="66"/>
      <c r="B457" s="54">
        <f t="shared" si="18"/>
        <v>0</v>
      </c>
      <c r="C457" s="32"/>
      <c r="D457" s="32" t="s">
        <v>4</v>
      </c>
      <c r="E457" s="32"/>
      <c r="F457" s="33">
        <v>88156</v>
      </c>
      <c r="G457" s="105" t="s">
        <v>98</v>
      </c>
      <c r="H457" s="105" t="s">
        <v>146</v>
      </c>
      <c r="I457" s="100" t="s">
        <v>478</v>
      </c>
      <c r="J457" s="25">
        <v>4</v>
      </c>
      <c r="K457" s="26">
        <v>3</v>
      </c>
      <c r="L457" s="33"/>
      <c r="M457" s="28">
        <v>1</v>
      </c>
      <c r="N457" s="28" t="s">
        <v>505</v>
      </c>
      <c r="O457" s="25">
        <v>10</v>
      </c>
      <c r="P457" s="31">
        <f t="shared" si="19"/>
        <v>11</v>
      </c>
      <c r="Q457" s="55">
        <f t="shared" si="20"/>
        <v>15</v>
      </c>
      <c r="R457"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15</v>
      </c>
    </row>
    <row r="458" spans="1:18" s="4" customFormat="1" ht="19" customHeight="1" x14ac:dyDescent="0.25">
      <c r="A458" s="66"/>
      <c r="B458" s="54">
        <f t="shared" si="18"/>
        <v>0</v>
      </c>
      <c r="C458" s="32"/>
      <c r="D458" s="32" t="s">
        <v>4</v>
      </c>
      <c r="E458" s="32"/>
      <c r="F458" s="33">
        <v>88157</v>
      </c>
      <c r="G458" s="105" t="s">
        <v>98</v>
      </c>
      <c r="H458" s="105" t="s">
        <v>146</v>
      </c>
      <c r="I458" s="100" t="s">
        <v>480</v>
      </c>
      <c r="J458" s="25">
        <v>4</v>
      </c>
      <c r="K458" s="26">
        <v>3</v>
      </c>
      <c r="L458" s="33"/>
      <c r="M458" s="28">
        <v>1</v>
      </c>
      <c r="N458" s="28" t="s">
        <v>505</v>
      </c>
      <c r="O458" s="25">
        <v>10</v>
      </c>
      <c r="P458" s="31">
        <f t="shared" si="19"/>
        <v>11</v>
      </c>
      <c r="Q458" s="55">
        <f t="shared" si="20"/>
        <v>15</v>
      </c>
      <c r="R458"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15</v>
      </c>
    </row>
    <row r="459" spans="1:18" s="4" customFormat="1" ht="19" customHeight="1" x14ac:dyDescent="0.25">
      <c r="A459" s="66"/>
      <c r="B459" s="54">
        <f t="shared" si="18"/>
        <v>0</v>
      </c>
      <c r="C459" s="32"/>
      <c r="D459" s="32" t="s">
        <v>502</v>
      </c>
      <c r="E459" s="32"/>
      <c r="F459" s="33">
        <v>82046</v>
      </c>
      <c r="G459" s="105" t="s">
        <v>99</v>
      </c>
      <c r="H459" s="105" t="s">
        <v>13</v>
      </c>
      <c r="I459" s="100" t="s">
        <v>481</v>
      </c>
      <c r="J459" s="25">
        <v>4</v>
      </c>
      <c r="K459" s="26">
        <v>3</v>
      </c>
      <c r="L459" s="33">
        <v>7</v>
      </c>
      <c r="M459" s="28">
        <v>1</v>
      </c>
      <c r="N459" s="28" t="s">
        <v>505</v>
      </c>
      <c r="O459" s="25">
        <v>10</v>
      </c>
      <c r="P459" s="31">
        <f t="shared" si="19"/>
        <v>4</v>
      </c>
      <c r="Q459" s="55">
        <f t="shared" si="20"/>
        <v>15</v>
      </c>
      <c r="R459"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8</v>
      </c>
    </row>
    <row r="460" spans="1:18" s="4" customFormat="1" ht="19" customHeight="1" x14ac:dyDescent="0.25">
      <c r="A460" s="66"/>
      <c r="B460" s="54">
        <f t="shared" si="18"/>
        <v>0</v>
      </c>
      <c r="C460" s="32"/>
      <c r="D460" s="32" t="s">
        <v>502</v>
      </c>
      <c r="E460" s="32"/>
      <c r="F460" s="33">
        <v>82048</v>
      </c>
      <c r="G460" s="105" t="s">
        <v>99</v>
      </c>
      <c r="H460" s="105" t="s">
        <v>13</v>
      </c>
      <c r="I460" s="100" t="s">
        <v>482</v>
      </c>
      <c r="J460" s="25">
        <v>4</v>
      </c>
      <c r="K460" s="26">
        <v>3</v>
      </c>
      <c r="L460" s="33">
        <v>7</v>
      </c>
      <c r="M460" s="28">
        <v>1</v>
      </c>
      <c r="N460" s="28" t="s">
        <v>505</v>
      </c>
      <c r="O460" s="25">
        <v>10</v>
      </c>
      <c r="P460" s="31">
        <f t="shared" si="19"/>
        <v>4</v>
      </c>
      <c r="Q460" s="55">
        <f t="shared" si="20"/>
        <v>15</v>
      </c>
      <c r="R460"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8</v>
      </c>
    </row>
    <row r="461" spans="1:18" s="4" customFormat="1" ht="19" customHeight="1" x14ac:dyDescent="0.25">
      <c r="A461" s="66"/>
      <c r="B461" s="54">
        <f t="shared" si="18"/>
        <v>0</v>
      </c>
      <c r="C461" s="32"/>
      <c r="D461" s="32" t="s">
        <v>502</v>
      </c>
      <c r="E461" s="32"/>
      <c r="F461" s="33">
        <v>82049</v>
      </c>
      <c r="G461" s="105" t="s">
        <v>99</v>
      </c>
      <c r="H461" s="105" t="s">
        <v>13</v>
      </c>
      <c r="I461" s="100" t="s">
        <v>483</v>
      </c>
      <c r="J461" s="25">
        <v>4</v>
      </c>
      <c r="K461" s="26">
        <v>3</v>
      </c>
      <c r="L461" s="33">
        <v>7</v>
      </c>
      <c r="M461" s="28">
        <v>1</v>
      </c>
      <c r="N461" s="28" t="s">
        <v>505</v>
      </c>
      <c r="O461" s="25">
        <v>10</v>
      </c>
      <c r="P461" s="31">
        <f t="shared" si="19"/>
        <v>4</v>
      </c>
      <c r="Q461" s="55">
        <f t="shared" si="20"/>
        <v>15</v>
      </c>
      <c r="R461"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8</v>
      </c>
    </row>
    <row r="462" spans="1:18" s="4" customFormat="1" ht="19" customHeight="1" x14ac:dyDescent="0.25">
      <c r="A462" s="66"/>
      <c r="B462" s="54">
        <f t="shared" si="18"/>
        <v>0</v>
      </c>
      <c r="C462" s="32"/>
      <c r="D462" s="32" t="s">
        <v>502</v>
      </c>
      <c r="E462" s="32"/>
      <c r="F462" s="33">
        <v>88201</v>
      </c>
      <c r="G462" s="105" t="s">
        <v>12</v>
      </c>
      <c r="H462" s="105" t="s">
        <v>13</v>
      </c>
      <c r="I462" s="100" t="s">
        <v>484</v>
      </c>
      <c r="J462" s="25">
        <v>5</v>
      </c>
      <c r="K462" s="26">
        <v>4</v>
      </c>
      <c r="L462" s="33">
        <v>7</v>
      </c>
      <c r="M462" s="28">
        <v>1</v>
      </c>
      <c r="N462" s="28" t="s">
        <v>505</v>
      </c>
      <c r="O462" s="25">
        <v>11</v>
      </c>
      <c r="P462" s="31">
        <f t="shared" si="19"/>
        <v>2</v>
      </c>
      <c r="Q462" s="55">
        <f t="shared" si="20"/>
        <v>14</v>
      </c>
      <c r="R462"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7</v>
      </c>
    </row>
    <row r="463" spans="1:18" s="4" customFormat="1" ht="19" customHeight="1" x14ac:dyDescent="0.25">
      <c r="A463" s="66"/>
      <c r="B463" s="54">
        <f t="shared" si="18"/>
        <v>0</v>
      </c>
      <c r="C463" s="32"/>
      <c r="D463" s="32" t="s">
        <v>502</v>
      </c>
      <c r="E463" s="32"/>
      <c r="F463" s="33">
        <v>88202</v>
      </c>
      <c r="G463" s="105" t="s">
        <v>12</v>
      </c>
      <c r="H463" s="105" t="s">
        <v>13</v>
      </c>
      <c r="I463" s="100" t="s">
        <v>485</v>
      </c>
      <c r="J463" s="25">
        <v>5</v>
      </c>
      <c r="K463" s="26">
        <v>4</v>
      </c>
      <c r="L463" s="33">
        <v>7</v>
      </c>
      <c r="M463" s="28">
        <v>1</v>
      </c>
      <c r="N463" s="28" t="s">
        <v>505</v>
      </c>
      <c r="O463" s="25">
        <v>11</v>
      </c>
      <c r="P463" s="31">
        <f t="shared" si="19"/>
        <v>2</v>
      </c>
      <c r="Q463" s="55">
        <f t="shared" si="20"/>
        <v>14</v>
      </c>
      <c r="R463"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7</v>
      </c>
    </row>
    <row r="464" spans="1:18" s="4" customFormat="1" ht="19" customHeight="1" x14ac:dyDescent="0.25">
      <c r="A464" s="66"/>
      <c r="B464" s="54">
        <f t="shared" si="18"/>
        <v>0</v>
      </c>
      <c r="C464" s="32"/>
      <c r="D464" s="32" t="s">
        <v>502</v>
      </c>
      <c r="E464" s="32"/>
      <c r="F464" s="33">
        <v>88203</v>
      </c>
      <c r="G464" s="105" t="s">
        <v>12</v>
      </c>
      <c r="H464" s="105" t="s">
        <v>13</v>
      </c>
      <c r="I464" s="100" t="s">
        <v>487</v>
      </c>
      <c r="J464" s="25">
        <v>5</v>
      </c>
      <c r="K464" s="26">
        <v>4</v>
      </c>
      <c r="L464" s="33">
        <v>7</v>
      </c>
      <c r="M464" s="28">
        <v>1</v>
      </c>
      <c r="N464" s="28" t="s">
        <v>505</v>
      </c>
      <c r="O464" s="25">
        <v>11</v>
      </c>
      <c r="P464" s="31">
        <f t="shared" si="19"/>
        <v>2</v>
      </c>
      <c r="Q464" s="55">
        <f t="shared" si="20"/>
        <v>14</v>
      </c>
      <c r="R464"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7</v>
      </c>
    </row>
    <row r="465" spans="1:18" s="4" customFormat="1" ht="19" customHeight="1" x14ac:dyDescent="0.25">
      <c r="A465" s="66"/>
      <c r="B465" s="54">
        <f t="shared" si="18"/>
        <v>0</v>
      </c>
      <c r="C465" s="32"/>
      <c r="D465" s="32" t="s">
        <v>502</v>
      </c>
      <c r="E465" s="32"/>
      <c r="F465" s="33">
        <v>88205</v>
      </c>
      <c r="G465" s="105" t="s">
        <v>12</v>
      </c>
      <c r="H465" s="105" t="s">
        <v>13</v>
      </c>
      <c r="I465" s="100" t="s">
        <v>488</v>
      </c>
      <c r="J465" s="25">
        <v>5</v>
      </c>
      <c r="K465" s="26">
        <v>4</v>
      </c>
      <c r="L465" s="33">
        <v>7</v>
      </c>
      <c r="M465" s="28">
        <v>1</v>
      </c>
      <c r="N465" s="28" t="s">
        <v>505</v>
      </c>
      <c r="O465" s="25">
        <v>11</v>
      </c>
      <c r="P465" s="31">
        <f t="shared" si="19"/>
        <v>2</v>
      </c>
      <c r="Q465" s="55">
        <f t="shared" si="20"/>
        <v>14</v>
      </c>
      <c r="R465"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7</v>
      </c>
    </row>
    <row r="466" spans="1:18" s="4" customFormat="1" ht="19" customHeight="1" x14ac:dyDescent="0.25">
      <c r="A466" s="66"/>
      <c r="B466" s="54">
        <f t="shared" si="18"/>
        <v>0</v>
      </c>
      <c r="C466" s="32"/>
      <c r="D466" s="32" t="s">
        <v>502</v>
      </c>
      <c r="E466" s="32"/>
      <c r="F466" s="33">
        <v>88208</v>
      </c>
      <c r="G466" s="105" t="s">
        <v>12</v>
      </c>
      <c r="H466" s="105" t="s">
        <v>13</v>
      </c>
      <c r="I466" s="100" t="s">
        <v>486</v>
      </c>
      <c r="J466" s="25">
        <v>5</v>
      </c>
      <c r="K466" s="26">
        <v>4</v>
      </c>
      <c r="L466" s="33">
        <v>7</v>
      </c>
      <c r="M466" s="28">
        <v>1</v>
      </c>
      <c r="N466" s="28" t="s">
        <v>505</v>
      </c>
      <c r="O466" s="25">
        <v>11</v>
      </c>
      <c r="P466" s="31">
        <f t="shared" si="19"/>
        <v>2</v>
      </c>
      <c r="Q466" s="55">
        <f t="shared" si="20"/>
        <v>14</v>
      </c>
      <c r="R466"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7</v>
      </c>
    </row>
    <row r="467" spans="1:18" s="4" customFormat="1" ht="19" customHeight="1" x14ac:dyDescent="0.25">
      <c r="A467" s="66"/>
      <c r="B467" s="54">
        <f t="shared" si="18"/>
        <v>0</v>
      </c>
      <c r="C467" s="32"/>
      <c r="D467" s="32" t="s">
        <v>4</v>
      </c>
      <c r="E467" s="32"/>
      <c r="F467" s="33">
        <v>88300</v>
      </c>
      <c r="G467" s="105" t="s">
        <v>100</v>
      </c>
      <c r="H467" s="105" t="s">
        <v>13</v>
      </c>
      <c r="I467" s="100" t="s">
        <v>489</v>
      </c>
      <c r="J467" s="25">
        <v>5</v>
      </c>
      <c r="K467" s="26">
        <v>4</v>
      </c>
      <c r="L467" s="33"/>
      <c r="M467" s="28">
        <v>1</v>
      </c>
      <c r="N467" s="28" t="s">
        <v>505</v>
      </c>
      <c r="O467" s="25">
        <v>11</v>
      </c>
      <c r="P467" s="31">
        <f t="shared" si="19"/>
        <v>9</v>
      </c>
      <c r="Q467" s="55">
        <f t="shared" si="20"/>
        <v>14</v>
      </c>
      <c r="R467"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468" spans="1:18" s="4" customFormat="1" ht="19" customHeight="1" x14ac:dyDescent="0.25">
      <c r="A468" s="66"/>
      <c r="B468" s="54">
        <f t="shared" si="18"/>
        <v>0</v>
      </c>
      <c r="C468" s="32"/>
      <c r="D468" s="32" t="s">
        <v>4</v>
      </c>
      <c r="E468" s="32"/>
      <c r="F468" s="33">
        <v>88302</v>
      </c>
      <c r="G468" s="105" t="s">
        <v>100</v>
      </c>
      <c r="H468" s="105" t="s">
        <v>147</v>
      </c>
      <c r="I468" s="100" t="s">
        <v>490</v>
      </c>
      <c r="J468" s="25">
        <v>5</v>
      </c>
      <c r="K468" s="26">
        <v>4</v>
      </c>
      <c r="L468" s="33"/>
      <c r="M468" s="28">
        <v>1</v>
      </c>
      <c r="N468" s="28" t="s">
        <v>505</v>
      </c>
      <c r="O468" s="25">
        <v>11</v>
      </c>
      <c r="P468" s="31">
        <f t="shared" si="19"/>
        <v>9</v>
      </c>
      <c r="Q468" s="55">
        <f t="shared" si="20"/>
        <v>14</v>
      </c>
      <c r="R468"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469" spans="1:18" s="4" customFormat="1" ht="19" customHeight="1" x14ac:dyDescent="0.25">
      <c r="A469" s="66"/>
      <c r="B469" s="54">
        <f t="shared" si="18"/>
        <v>0</v>
      </c>
      <c r="C469" s="32"/>
      <c r="D469" s="32" t="s">
        <v>4</v>
      </c>
      <c r="E469" s="32"/>
      <c r="F469" s="33">
        <v>88304</v>
      </c>
      <c r="G469" s="105" t="s">
        <v>100</v>
      </c>
      <c r="H469" s="105" t="s">
        <v>147</v>
      </c>
      <c r="I469" s="100" t="s">
        <v>491</v>
      </c>
      <c r="J469" s="25">
        <v>5</v>
      </c>
      <c r="K469" s="26">
        <v>4</v>
      </c>
      <c r="L469" s="33"/>
      <c r="M469" s="28">
        <v>1</v>
      </c>
      <c r="N469" s="28" t="s">
        <v>505</v>
      </c>
      <c r="O469" s="25">
        <v>11</v>
      </c>
      <c r="P469" s="31">
        <f t="shared" si="19"/>
        <v>9</v>
      </c>
      <c r="Q469" s="55">
        <f t="shared" si="20"/>
        <v>14</v>
      </c>
      <c r="R469"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470" spans="1:18" s="4" customFormat="1" ht="19" customHeight="1" x14ac:dyDescent="0.25">
      <c r="A470" s="66"/>
      <c r="B470" s="54">
        <f t="shared" ref="B470:B479" si="21">A470*M470</f>
        <v>0</v>
      </c>
      <c r="C470" s="32"/>
      <c r="D470" s="32" t="s">
        <v>4</v>
      </c>
      <c r="E470" s="32"/>
      <c r="F470" s="33">
        <v>88305</v>
      </c>
      <c r="G470" s="105" t="s">
        <v>100</v>
      </c>
      <c r="H470" s="105" t="s">
        <v>147</v>
      </c>
      <c r="I470" s="100" t="s">
        <v>492</v>
      </c>
      <c r="J470" s="25">
        <v>5</v>
      </c>
      <c r="K470" s="26">
        <v>4</v>
      </c>
      <c r="L470" s="33"/>
      <c r="M470" s="28">
        <v>1</v>
      </c>
      <c r="N470" s="28" t="s">
        <v>505</v>
      </c>
      <c r="O470" s="25">
        <v>11</v>
      </c>
      <c r="P470" s="31">
        <f t="shared" ref="P470:P479" si="22">IF($K$18-O470-J470-L470&lt;=0,$K$18-O470-J470-L470+52,$K$18-O470-J470-L470)</f>
        <v>9</v>
      </c>
      <c r="Q470" s="55">
        <f t="shared" ref="Q470:Q479" si="23">IF($K$18-O470&lt;=0,$K$18-O470+52,$K$18-O470)</f>
        <v>14</v>
      </c>
      <c r="R470"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471" spans="1:18" s="4" customFormat="1" ht="19" customHeight="1" x14ac:dyDescent="0.25">
      <c r="A471" s="66"/>
      <c r="B471" s="54">
        <f t="shared" si="21"/>
        <v>0</v>
      </c>
      <c r="C471" s="32"/>
      <c r="D471" s="32" t="s">
        <v>4</v>
      </c>
      <c r="E471" s="32"/>
      <c r="F471" s="33">
        <v>88316</v>
      </c>
      <c r="G471" s="105" t="s">
        <v>100</v>
      </c>
      <c r="H471" s="105" t="s">
        <v>148</v>
      </c>
      <c r="I471" s="100" t="s">
        <v>493</v>
      </c>
      <c r="J471" s="25">
        <v>5</v>
      </c>
      <c r="K471" s="26">
        <v>4</v>
      </c>
      <c r="L471" s="33"/>
      <c r="M471" s="28">
        <v>1</v>
      </c>
      <c r="N471" s="28" t="s">
        <v>505</v>
      </c>
      <c r="O471" s="25">
        <v>11</v>
      </c>
      <c r="P471" s="31">
        <f t="shared" si="22"/>
        <v>9</v>
      </c>
      <c r="Q471" s="55">
        <f t="shared" si="23"/>
        <v>14</v>
      </c>
      <c r="R471"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472" spans="1:18" s="4" customFormat="1" ht="19" customHeight="1" x14ac:dyDescent="0.25">
      <c r="A472" s="66"/>
      <c r="B472" s="54">
        <f t="shared" si="21"/>
        <v>0</v>
      </c>
      <c r="C472" s="32"/>
      <c r="D472" s="32" t="s">
        <v>4</v>
      </c>
      <c r="E472" s="32"/>
      <c r="F472" s="33">
        <v>88317</v>
      </c>
      <c r="G472" s="105" t="s">
        <v>100</v>
      </c>
      <c r="H472" s="105" t="s">
        <v>148</v>
      </c>
      <c r="I472" s="100" t="s">
        <v>494</v>
      </c>
      <c r="J472" s="25">
        <v>5</v>
      </c>
      <c r="K472" s="26">
        <v>4</v>
      </c>
      <c r="L472" s="33"/>
      <c r="M472" s="28">
        <v>1</v>
      </c>
      <c r="N472" s="28" t="s">
        <v>505</v>
      </c>
      <c r="O472" s="25">
        <v>11</v>
      </c>
      <c r="P472" s="31">
        <f t="shared" si="22"/>
        <v>9</v>
      </c>
      <c r="Q472" s="55">
        <f t="shared" si="23"/>
        <v>14</v>
      </c>
      <c r="R472"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473" spans="1:18" s="4" customFormat="1" ht="19" customHeight="1" x14ac:dyDescent="0.25">
      <c r="A473" s="82"/>
      <c r="B473" s="54">
        <f t="shared" si="21"/>
        <v>0</v>
      </c>
      <c r="C473" s="32" t="s">
        <v>612</v>
      </c>
      <c r="D473" s="32" t="s">
        <v>4</v>
      </c>
      <c r="E473" s="83"/>
      <c r="F473" s="95">
        <v>88338</v>
      </c>
      <c r="G473" s="97" t="s">
        <v>100</v>
      </c>
      <c r="H473" s="97" t="s">
        <v>604</v>
      </c>
      <c r="I473" s="94" t="s">
        <v>605</v>
      </c>
      <c r="J473" s="25">
        <v>5</v>
      </c>
      <c r="K473" s="26">
        <v>4</v>
      </c>
      <c r="L473" s="33"/>
      <c r="M473" s="28">
        <v>1</v>
      </c>
      <c r="N473" s="28" t="s">
        <v>505</v>
      </c>
      <c r="O473" s="25">
        <v>11</v>
      </c>
      <c r="P473" s="31">
        <f t="shared" si="22"/>
        <v>9</v>
      </c>
      <c r="Q473" s="55">
        <f t="shared" si="23"/>
        <v>14</v>
      </c>
      <c r="R473"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474" spans="1:18" s="4" customFormat="1" ht="19" customHeight="1" x14ac:dyDescent="0.25">
      <c r="A474" s="82"/>
      <c r="B474" s="54">
        <f t="shared" si="21"/>
        <v>0</v>
      </c>
      <c r="C474" s="32" t="s">
        <v>612</v>
      </c>
      <c r="D474" s="32" t="s">
        <v>4</v>
      </c>
      <c r="E474" s="83"/>
      <c r="F474" s="95">
        <v>88339</v>
      </c>
      <c r="G474" s="97" t="s">
        <v>100</v>
      </c>
      <c r="H474" s="97" t="s">
        <v>604</v>
      </c>
      <c r="I474" s="94" t="s">
        <v>611</v>
      </c>
      <c r="J474" s="25">
        <v>5</v>
      </c>
      <c r="K474" s="26">
        <v>4</v>
      </c>
      <c r="L474" s="33"/>
      <c r="M474" s="28">
        <v>1</v>
      </c>
      <c r="N474" s="28" t="s">
        <v>505</v>
      </c>
      <c r="O474" s="25">
        <v>11</v>
      </c>
      <c r="P474" s="31">
        <f t="shared" si="22"/>
        <v>9</v>
      </c>
      <c r="Q474" s="55">
        <f t="shared" si="23"/>
        <v>14</v>
      </c>
      <c r="R474"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475" spans="1:18" s="4" customFormat="1" ht="19" customHeight="1" x14ac:dyDescent="0.25">
      <c r="A475" s="82"/>
      <c r="B475" s="54">
        <f t="shared" si="21"/>
        <v>0</v>
      </c>
      <c r="C475" s="32" t="s">
        <v>612</v>
      </c>
      <c r="D475" s="32" t="s">
        <v>4</v>
      </c>
      <c r="E475" s="83"/>
      <c r="F475" s="95">
        <v>88347</v>
      </c>
      <c r="G475" s="97" t="s">
        <v>100</v>
      </c>
      <c r="H475" s="97" t="s">
        <v>604</v>
      </c>
      <c r="I475" s="94" t="s">
        <v>606</v>
      </c>
      <c r="J475" s="25">
        <v>5</v>
      </c>
      <c r="K475" s="26">
        <v>4</v>
      </c>
      <c r="L475" s="33"/>
      <c r="M475" s="28">
        <v>1</v>
      </c>
      <c r="N475" s="28" t="s">
        <v>505</v>
      </c>
      <c r="O475" s="25">
        <v>11</v>
      </c>
      <c r="P475" s="31">
        <f t="shared" si="22"/>
        <v>9</v>
      </c>
      <c r="Q475" s="55">
        <f t="shared" si="23"/>
        <v>14</v>
      </c>
      <c r="R475"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476" spans="1:18" s="4" customFormat="1" ht="19" customHeight="1" x14ac:dyDescent="0.25">
      <c r="A476" s="82"/>
      <c r="B476" s="54">
        <f t="shared" si="21"/>
        <v>0</v>
      </c>
      <c r="C476" s="32" t="s">
        <v>612</v>
      </c>
      <c r="D476" s="32" t="s">
        <v>4</v>
      </c>
      <c r="E476" s="83"/>
      <c r="F476" s="95">
        <v>88356</v>
      </c>
      <c r="G476" s="97" t="s">
        <v>100</v>
      </c>
      <c r="H476" s="97" t="s">
        <v>604</v>
      </c>
      <c r="I476" s="94" t="s">
        <v>609</v>
      </c>
      <c r="J476" s="25">
        <v>5</v>
      </c>
      <c r="K476" s="26">
        <v>4</v>
      </c>
      <c r="L476" s="33"/>
      <c r="M476" s="28">
        <v>1</v>
      </c>
      <c r="N476" s="28" t="s">
        <v>505</v>
      </c>
      <c r="O476" s="25">
        <v>11</v>
      </c>
      <c r="P476" s="31">
        <f t="shared" si="22"/>
        <v>9</v>
      </c>
      <c r="Q476" s="55">
        <f t="shared" si="23"/>
        <v>14</v>
      </c>
      <c r="R476"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477" spans="1:18" s="4" customFormat="1" ht="19" customHeight="1" x14ac:dyDescent="0.25">
      <c r="A477" s="82"/>
      <c r="B477" s="54">
        <f t="shared" si="21"/>
        <v>0</v>
      </c>
      <c r="C477" s="32" t="s">
        <v>612</v>
      </c>
      <c r="D477" s="32" t="s">
        <v>4</v>
      </c>
      <c r="E477" s="83"/>
      <c r="F477" s="95">
        <v>88358</v>
      </c>
      <c r="G477" s="97" t="s">
        <v>100</v>
      </c>
      <c r="H477" s="97" t="s">
        <v>604</v>
      </c>
      <c r="I477" s="94" t="s">
        <v>607</v>
      </c>
      <c r="J477" s="25">
        <v>5</v>
      </c>
      <c r="K477" s="26">
        <v>4</v>
      </c>
      <c r="L477" s="33"/>
      <c r="M477" s="28">
        <v>1</v>
      </c>
      <c r="N477" s="28" t="s">
        <v>505</v>
      </c>
      <c r="O477" s="25">
        <v>11</v>
      </c>
      <c r="P477" s="31">
        <f t="shared" si="22"/>
        <v>9</v>
      </c>
      <c r="Q477" s="55">
        <f t="shared" si="23"/>
        <v>14</v>
      </c>
      <c r="R477"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478" spans="1:18" s="4" customFormat="1" ht="19" customHeight="1" x14ac:dyDescent="0.25">
      <c r="A478" s="82"/>
      <c r="B478" s="54">
        <f t="shared" si="21"/>
        <v>0</v>
      </c>
      <c r="C478" s="32" t="s">
        <v>612</v>
      </c>
      <c r="D478" s="32" t="s">
        <v>4</v>
      </c>
      <c r="E478" s="83"/>
      <c r="F478" s="95">
        <v>88365</v>
      </c>
      <c r="G478" s="97" t="s">
        <v>100</v>
      </c>
      <c r="H478" s="98" t="s">
        <v>604</v>
      </c>
      <c r="I478" s="94" t="s">
        <v>610</v>
      </c>
      <c r="J478" s="25">
        <v>5</v>
      </c>
      <c r="K478" s="26">
        <v>4</v>
      </c>
      <c r="L478" s="33"/>
      <c r="M478" s="28">
        <v>1</v>
      </c>
      <c r="N478" s="28" t="s">
        <v>505</v>
      </c>
      <c r="O478" s="25">
        <v>11</v>
      </c>
      <c r="P478" s="31">
        <f t="shared" si="22"/>
        <v>9</v>
      </c>
      <c r="Q478" s="55">
        <f t="shared" si="23"/>
        <v>14</v>
      </c>
      <c r="R478" s="6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479" spans="1:18" s="4" customFormat="1" ht="19" customHeight="1" thickBot="1" x14ac:dyDescent="0.3">
      <c r="A479" s="109"/>
      <c r="B479" s="69">
        <f t="shared" si="21"/>
        <v>0</v>
      </c>
      <c r="C479" s="70" t="s">
        <v>612</v>
      </c>
      <c r="D479" s="70" t="s">
        <v>4</v>
      </c>
      <c r="E479" s="110"/>
      <c r="F479" s="111">
        <v>88369</v>
      </c>
      <c r="G479" s="112" t="s">
        <v>100</v>
      </c>
      <c r="H479" s="112" t="s">
        <v>604</v>
      </c>
      <c r="I479" s="113" t="s">
        <v>608</v>
      </c>
      <c r="J479" s="71">
        <v>5</v>
      </c>
      <c r="K479" s="72">
        <v>4</v>
      </c>
      <c r="L479" s="73"/>
      <c r="M479" s="74">
        <v>1</v>
      </c>
      <c r="N479" s="74" t="s">
        <v>505</v>
      </c>
      <c r="O479" s="71">
        <v>11</v>
      </c>
      <c r="P479" s="75">
        <f t="shared" si="22"/>
        <v>9</v>
      </c>
      <c r="Q479" s="76">
        <f t="shared" si="23"/>
        <v>14</v>
      </c>
      <c r="R479" s="77">
        <f>IF(Table3[[#This Row],[Liner Arrival week (pre-vernalized if required)/ transplant week]]-Table3[[#This Row],[Vernalization time (wks)]] &lt;=0, Table3[[#This Row],[Liner Arrival week (pre-vernalized if required)/ transplant week]]-Table3[[#This Row],[Vernalization time (wks)]]+52,Table3[[#This Row],[Liner Arrival week (pre-vernalized if required)/ transplant week]]-Table3[[#This Row],[Vernalization time (wks)]])</f>
        <v>14</v>
      </c>
    </row>
    <row r="480" spans="1:18" ht="15" customHeight="1" x14ac:dyDescent="0.25">
      <c r="A480"/>
      <c r="B480"/>
      <c r="C480"/>
      <c r="D480"/>
      <c r="E480"/>
      <c r="F480"/>
      <c r="G480"/>
      <c r="H480"/>
      <c r="I480"/>
      <c r="J480"/>
      <c r="K480"/>
      <c r="L480"/>
      <c r="M480"/>
      <c r="N480"/>
      <c r="O480"/>
      <c r="P480"/>
      <c r="Q480"/>
      <c r="R480"/>
    </row>
    <row r="481" spans="1:18" ht="15" customHeight="1" x14ac:dyDescent="0.25">
      <c r="A481"/>
      <c r="B481"/>
      <c r="C481"/>
      <c r="D481"/>
      <c r="E481"/>
      <c r="F481"/>
      <c r="G481"/>
      <c r="H481"/>
      <c r="I481"/>
      <c r="J481"/>
      <c r="K481"/>
      <c r="L481"/>
      <c r="M481"/>
      <c r="N481"/>
      <c r="O481"/>
      <c r="P481"/>
      <c r="Q481"/>
      <c r="R481"/>
    </row>
    <row r="482" spans="1:18" ht="15" customHeight="1" x14ac:dyDescent="0.25">
      <c r="A482"/>
      <c r="B482"/>
      <c r="C482"/>
      <c r="D482"/>
      <c r="E482"/>
      <c r="F482"/>
      <c r="G482"/>
      <c r="H482"/>
      <c r="I482"/>
      <c r="J482"/>
      <c r="K482"/>
      <c r="L482"/>
      <c r="M482"/>
      <c r="N482"/>
      <c r="O482"/>
      <c r="P482"/>
      <c r="Q482"/>
      <c r="R482"/>
    </row>
    <row r="483" spans="1:18" ht="15" customHeight="1" x14ac:dyDescent="0.25">
      <c r="A483"/>
      <c r="B483"/>
      <c r="C483"/>
      <c r="D483"/>
      <c r="E483"/>
      <c r="F483"/>
      <c r="G483"/>
      <c r="H483"/>
      <c r="I483"/>
      <c r="J483"/>
      <c r="K483"/>
      <c r="L483"/>
      <c r="M483"/>
      <c r="N483"/>
      <c r="O483"/>
      <c r="P483"/>
      <c r="Q483"/>
      <c r="R483"/>
    </row>
    <row r="484" spans="1:18" ht="15" customHeight="1" x14ac:dyDescent="0.25">
      <c r="A484"/>
      <c r="B484"/>
      <c r="C484"/>
      <c r="D484"/>
      <c r="E484"/>
      <c r="F484"/>
      <c r="G484"/>
      <c r="H484"/>
      <c r="I484"/>
      <c r="J484"/>
      <c r="K484"/>
      <c r="L484"/>
      <c r="M484"/>
      <c r="N484"/>
      <c r="O484"/>
      <c r="P484"/>
      <c r="Q484"/>
      <c r="R484"/>
    </row>
    <row r="485" spans="1:18" ht="15" customHeight="1" x14ac:dyDescent="0.25">
      <c r="A485"/>
      <c r="B485"/>
      <c r="C485"/>
      <c r="D485"/>
      <c r="E485"/>
      <c r="F485"/>
      <c r="G485"/>
      <c r="H485"/>
      <c r="I485"/>
      <c r="J485"/>
      <c r="K485"/>
      <c r="L485"/>
      <c r="M485"/>
      <c r="N485"/>
      <c r="O485"/>
      <c r="P485"/>
      <c r="Q485"/>
      <c r="R485"/>
    </row>
    <row r="486" spans="1:18" ht="15" customHeight="1" x14ac:dyDescent="0.25">
      <c r="A486"/>
      <c r="B486"/>
      <c r="C486"/>
      <c r="D486"/>
      <c r="E486"/>
      <c r="F486"/>
      <c r="G486"/>
      <c r="H486"/>
      <c r="I486"/>
      <c r="J486"/>
      <c r="K486"/>
      <c r="L486"/>
      <c r="M486"/>
      <c r="N486"/>
      <c r="O486"/>
      <c r="P486"/>
      <c r="Q486"/>
      <c r="R486"/>
    </row>
    <row r="487" spans="1:18" ht="15" customHeight="1" x14ac:dyDescent="0.25">
      <c r="A487"/>
      <c r="B487"/>
      <c r="C487"/>
      <c r="D487"/>
      <c r="E487"/>
      <c r="F487"/>
      <c r="G487"/>
      <c r="H487"/>
      <c r="I487"/>
      <c r="J487"/>
      <c r="K487"/>
      <c r="L487"/>
      <c r="M487"/>
      <c r="N487"/>
      <c r="O487"/>
      <c r="P487"/>
      <c r="Q487"/>
      <c r="R487"/>
    </row>
    <row r="488" spans="1:18" ht="15" customHeight="1" x14ac:dyDescent="0.25">
      <c r="A488"/>
      <c r="B488"/>
      <c r="C488"/>
      <c r="D488"/>
      <c r="E488"/>
      <c r="F488"/>
      <c r="G488"/>
      <c r="H488"/>
      <c r="I488"/>
      <c r="J488"/>
      <c r="K488"/>
      <c r="L488"/>
      <c r="M488"/>
      <c r="N488"/>
      <c r="O488"/>
      <c r="P488"/>
      <c r="Q488"/>
      <c r="R488"/>
    </row>
    <row r="489" spans="1:18" ht="15" customHeight="1" x14ac:dyDescent="0.25">
      <c r="A489"/>
      <c r="B489"/>
      <c r="C489"/>
      <c r="D489"/>
      <c r="E489"/>
      <c r="F489"/>
      <c r="G489"/>
      <c r="H489"/>
      <c r="I489"/>
      <c r="J489"/>
      <c r="K489"/>
      <c r="L489"/>
      <c r="M489"/>
      <c r="N489"/>
      <c r="O489"/>
      <c r="P489"/>
      <c r="Q489"/>
      <c r="R489"/>
    </row>
    <row r="490" spans="1:18" ht="15" customHeight="1" x14ac:dyDescent="0.25">
      <c r="A490"/>
      <c r="B490"/>
      <c r="C490"/>
      <c r="D490"/>
      <c r="E490"/>
      <c r="F490"/>
      <c r="G490"/>
      <c r="H490"/>
      <c r="I490"/>
      <c r="J490"/>
      <c r="K490"/>
      <c r="L490"/>
      <c r="M490"/>
      <c r="N490"/>
      <c r="O490"/>
      <c r="P490"/>
      <c r="Q490"/>
      <c r="R490"/>
    </row>
    <row r="491" spans="1:18" ht="15" customHeight="1" x14ac:dyDescent="0.25">
      <c r="A491"/>
      <c r="B491"/>
      <c r="C491"/>
      <c r="D491"/>
      <c r="E491"/>
      <c r="F491"/>
      <c r="G491"/>
      <c r="H491"/>
      <c r="I491"/>
      <c r="J491"/>
      <c r="K491"/>
      <c r="L491"/>
      <c r="M491"/>
      <c r="N491"/>
      <c r="O491"/>
      <c r="P491"/>
      <c r="Q491"/>
      <c r="R491"/>
    </row>
    <row r="492" spans="1:18" ht="15" customHeight="1" x14ac:dyDescent="0.25">
      <c r="A492"/>
      <c r="B492"/>
      <c r="C492"/>
      <c r="D492"/>
      <c r="E492"/>
      <c r="F492"/>
      <c r="G492"/>
      <c r="H492"/>
      <c r="I492"/>
      <c r="J492"/>
      <c r="K492"/>
      <c r="L492"/>
      <c r="M492"/>
      <c r="N492"/>
      <c r="O492"/>
      <c r="P492"/>
      <c r="Q492"/>
      <c r="R492"/>
    </row>
    <row r="493" spans="1:18" ht="15" customHeight="1" x14ac:dyDescent="0.25">
      <c r="A493"/>
      <c r="B493"/>
      <c r="C493"/>
      <c r="D493"/>
      <c r="E493"/>
      <c r="F493"/>
      <c r="G493"/>
      <c r="H493"/>
      <c r="I493"/>
      <c r="J493"/>
      <c r="K493"/>
      <c r="L493"/>
      <c r="M493"/>
      <c r="N493"/>
      <c r="O493"/>
      <c r="P493"/>
      <c r="Q493"/>
      <c r="R493"/>
    </row>
    <row r="494" spans="1:18" ht="15" customHeight="1" x14ac:dyDescent="0.25">
      <c r="A494"/>
      <c r="B494"/>
      <c r="C494"/>
      <c r="D494"/>
      <c r="E494"/>
      <c r="F494"/>
      <c r="G494"/>
      <c r="H494"/>
      <c r="I494"/>
      <c r="J494"/>
      <c r="K494"/>
      <c r="L494"/>
      <c r="M494"/>
      <c r="N494"/>
      <c r="O494"/>
      <c r="P494"/>
      <c r="Q494"/>
      <c r="R494"/>
    </row>
    <row r="495" spans="1:18" ht="15" customHeight="1" x14ac:dyDescent="0.25">
      <c r="A495"/>
      <c r="B495"/>
      <c r="C495"/>
      <c r="D495"/>
      <c r="E495"/>
      <c r="F495"/>
      <c r="G495"/>
      <c r="H495"/>
      <c r="I495"/>
      <c r="J495"/>
      <c r="K495"/>
      <c r="L495"/>
      <c r="M495"/>
      <c r="N495"/>
      <c r="O495"/>
      <c r="P495"/>
      <c r="Q495"/>
      <c r="R495"/>
    </row>
    <row r="496" spans="1:18" ht="15" customHeight="1" x14ac:dyDescent="0.25">
      <c r="A496"/>
      <c r="B496"/>
      <c r="C496"/>
      <c r="D496"/>
      <c r="E496"/>
      <c r="F496"/>
      <c r="G496"/>
      <c r="H496"/>
      <c r="I496"/>
      <c r="J496"/>
      <c r="K496"/>
      <c r="L496"/>
      <c r="M496"/>
      <c r="N496"/>
      <c r="O496"/>
      <c r="P496"/>
      <c r="Q496"/>
      <c r="R496"/>
    </row>
    <row r="497" spans="1:18" ht="15" customHeight="1" x14ac:dyDescent="0.25">
      <c r="A497"/>
      <c r="B497"/>
      <c r="C497"/>
      <c r="D497"/>
      <c r="E497"/>
      <c r="F497"/>
      <c r="G497"/>
      <c r="H497"/>
      <c r="I497"/>
      <c r="J497"/>
      <c r="K497"/>
      <c r="L497"/>
      <c r="M497"/>
      <c r="N497"/>
      <c r="O497"/>
      <c r="P497"/>
      <c r="Q497"/>
      <c r="R497"/>
    </row>
    <row r="498" spans="1:18" ht="15" customHeight="1" x14ac:dyDescent="0.25">
      <c r="A498"/>
      <c r="B498"/>
      <c r="C498"/>
      <c r="D498"/>
      <c r="E498"/>
      <c r="F498"/>
      <c r="G498"/>
      <c r="H498"/>
      <c r="I498"/>
      <c r="J498"/>
      <c r="K498"/>
      <c r="L498"/>
      <c r="M498"/>
      <c r="N498"/>
      <c r="O498"/>
      <c r="P498"/>
      <c r="Q498"/>
      <c r="R498"/>
    </row>
    <row r="499" spans="1:18" ht="15" customHeight="1" x14ac:dyDescent="0.25">
      <c r="A499"/>
      <c r="B499"/>
      <c r="C499"/>
      <c r="D499"/>
      <c r="E499"/>
      <c r="F499"/>
      <c r="G499"/>
      <c r="H499"/>
      <c r="I499"/>
      <c r="J499"/>
      <c r="K499"/>
      <c r="L499"/>
      <c r="M499"/>
      <c r="N499"/>
      <c r="O499"/>
      <c r="P499"/>
      <c r="Q499"/>
      <c r="R499"/>
    </row>
    <row r="500" spans="1:18" ht="15" customHeight="1" x14ac:dyDescent="0.25">
      <c r="A500"/>
      <c r="B500"/>
      <c r="C500"/>
      <c r="D500"/>
      <c r="E500"/>
      <c r="F500"/>
      <c r="G500"/>
      <c r="H500"/>
      <c r="I500"/>
      <c r="J500"/>
      <c r="K500"/>
      <c r="L500"/>
      <c r="M500"/>
      <c r="N500"/>
      <c r="O500"/>
      <c r="P500"/>
      <c r="Q500"/>
      <c r="R500"/>
    </row>
    <row r="501" spans="1:18" ht="15" customHeight="1" x14ac:dyDescent="0.25">
      <c r="A501"/>
      <c r="B501"/>
      <c r="C501"/>
      <c r="D501"/>
      <c r="E501"/>
      <c r="F501"/>
      <c r="G501"/>
      <c r="H501"/>
      <c r="I501"/>
      <c r="J501"/>
      <c r="K501"/>
      <c r="L501"/>
      <c r="M501"/>
      <c r="N501"/>
      <c r="O501"/>
      <c r="P501"/>
      <c r="Q501"/>
      <c r="R501"/>
    </row>
    <row r="502" spans="1:18" ht="15" customHeight="1" x14ac:dyDescent="0.25">
      <c r="A502"/>
      <c r="B502"/>
      <c r="C502"/>
      <c r="D502"/>
      <c r="E502"/>
      <c r="F502"/>
      <c r="G502"/>
      <c r="H502"/>
      <c r="I502"/>
      <c r="J502"/>
      <c r="K502"/>
      <c r="L502"/>
      <c r="M502"/>
      <c r="N502"/>
      <c r="O502"/>
      <c r="P502"/>
      <c r="Q502"/>
      <c r="R502"/>
    </row>
    <row r="503" spans="1:18" ht="15" customHeight="1" x14ac:dyDescent="0.25">
      <c r="A503"/>
      <c r="B503"/>
      <c r="C503"/>
      <c r="D503"/>
      <c r="E503"/>
      <c r="F503"/>
      <c r="G503"/>
      <c r="H503"/>
      <c r="I503"/>
      <c r="J503"/>
      <c r="K503"/>
      <c r="L503"/>
      <c r="M503"/>
      <c r="N503"/>
      <c r="O503"/>
      <c r="P503"/>
      <c r="Q503"/>
      <c r="R503"/>
    </row>
    <row r="504" spans="1:18" ht="15" customHeight="1" x14ac:dyDescent="0.25">
      <c r="A504"/>
      <c r="B504"/>
      <c r="C504"/>
      <c r="D504"/>
      <c r="E504"/>
      <c r="F504"/>
      <c r="G504"/>
      <c r="H504"/>
      <c r="I504"/>
      <c r="J504"/>
      <c r="K504"/>
      <c r="L504"/>
      <c r="M504"/>
      <c r="N504"/>
      <c r="O504"/>
      <c r="P504"/>
      <c r="Q504"/>
      <c r="R504"/>
    </row>
    <row r="505" spans="1:18" ht="15" customHeight="1" x14ac:dyDescent="0.25">
      <c r="A505"/>
      <c r="B505"/>
      <c r="C505"/>
      <c r="D505"/>
      <c r="E505"/>
      <c r="F505"/>
      <c r="G505"/>
      <c r="H505"/>
      <c r="I505"/>
      <c r="J505"/>
      <c r="K505"/>
      <c r="L505"/>
      <c r="M505"/>
      <c r="N505"/>
      <c r="O505"/>
      <c r="P505"/>
      <c r="Q505"/>
      <c r="R505"/>
    </row>
    <row r="506" spans="1:18" ht="15" customHeight="1" x14ac:dyDescent="0.25">
      <c r="A506"/>
      <c r="B506"/>
      <c r="C506"/>
      <c r="D506"/>
      <c r="E506"/>
      <c r="F506"/>
      <c r="G506"/>
      <c r="H506"/>
      <c r="I506"/>
      <c r="J506"/>
      <c r="K506"/>
      <c r="L506"/>
      <c r="M506"/>
      <c r="N506"/>
      <c r="O506"/>
      <c r="P506"/>
      <c r="Q506"/>
      <c r="R506"/>
    </row>
    <row r="507" spans="1:18" ht="15" customHeight="1" x14ac:dyDescent="0.25">
      <c r="A507"/>
      <c r="B507"/>
      <c r="C507"/>
      <c r="D507"/>
      <c r="E507"/>
      <c r="F507"/>
      <c r="G507"/>
      <c r="H507"/>
      <c r="I507"/>
      <c r="J507"/>
      <c r="K507"/>
      <c r="L507"/>
      <c r="M507"/>
      <c r="N507"/>
      <c r="O507"/>
      <c r="P507"/>
      <c r="Q507"/>
      <c r="R507"/>
    </row>
    <row r="508" spans="1:18" ht="15" customHeight="1" x14ac:dyDescent="0.25">
      <c r="A508"/>
      <c r="B508"/>
      <c r="C508"/>
      <c r="D508"/>
      <c r="E508"/>
      <c r="F508"/>
      <c r="G508"/>
      <c r="H508"/>
      <c r="I508"/>
      <c r="J508"/>
      <c r="K508"/>
      <c r="L508"/>
      <c r="M508"/>
      <c r="N508"/>
      <c r="O508"/>
      <c r="P508"/>
      <c r="Q508"/>
      <c r="R508"/>
    </row>
    <row r="509" spans="1:18" ht="15" customHeight="1" x14ac:dyDescent="0.25">
      <c r="A509"/>
      <c r="B509"/>
      <c r="C509"/>
      <c r="D509"/>
      <c r="E509"/>
      <c r="F509"/>
      <c r="G509"/>
      <c r="H509"/>
      <c r="I509"/>
      <c r="J509"/>
      <c r="K509"/>
      <c r="L509"/>
      <c r="M509"/>
      <c r="N509"/>
      <c r="O509"/>
      <c r="P509"/>
      <c r="Q509"/>
      <c r="R509"/>
    </row>
    <row r="510" spans="1:18" ht="15" customHeight="1" x14ac:dyDescent="0.25">
      <c r="A510"/>
      <c r="B510"/>
      <c r="C510"/>
      <c r="D510"/>
      <c r="E510"/>
      <c r="F510"/>
      <c r="G510"/>
      <c r="H510"/>
      <c r="I510"/>
      <c r="J510"/>
      <c r="K510"/>
      <c r="L510"/>
      <c r="M510"/>
      <c r="N510"/>
      <c r="O510"/>
      <c r="P510"/>
      <c r="Q510"/>
      <c r="R510"/>
    </row>
    <row r="511" spans="1:18" ht="15" customHeight="1" x14ac:dyDescent="0.25">
      <c r="A511"/>
      <c r="B511"/>
      <c r="C511"/>
      <c r="D511"/>
      <c r="E511"/>
      <c r="F511"/>
      <c r="G511"/>
      <c r="H511"/>
      <c r="I511"/>
      <c r="J511"/>
      <c r="K511"/>
      <c r="L511"/>
      <c r="M511"/>
      <c r="N511"/>
      <c r="O511"/>
      <c r="P511"/>
      <c r="Q511"/>
      <c r="R511"/>
    </row>
    <row r="512" spans="1:18" ht="15" customHeight="1" x14ac:dyDescent="0.25">
      <c r="A512"/>
      <c r="B512"/>
      <c r="C512"/>
      <c r="D512"/>
      <c r="E512"/>
      <c r="F512"/>
      <c r="G512"/>
      <c r="H512"/>
      <c r="I512"/>
      <c r="J512"/>
      <c r="K512"/>
      <c r="L512"/>
      <c r="M512"/>
      <c r="N512"/>
      <c r="O512"/>
      <c r="P512"/>
      <c r="Q512"/>
      <c r="R512"/>
    </row>
    <row r="513" spans="1:18" ht="15" customHeight="1" x14ac:dyDescent="0.25">
      <c r="A513"/>
      <c r="B513"/>
      <c r="C513"/>
      <c r="D513"/>
      <c r="E513"/>
      <c r="F513"/>
      <c r="G513"/>
      <c r="H513"/>
      <c r="I513"/>
      <c r="J513"/>
      <c r="K513"/>
      <c r="L513"/>
      <c r="M513"/>
      <c r="N513"/>
      <c r="O513"/>
      <c r="P513"/>
      <c r="Q513"/>
      <c r="R513"/>
    </row>
    <row r="514" spans="1:18" ht="15" customHeight="1" x14ac:dyDescent="0.25">
      <c r="A514"/>
      <c r="B514"/>
      <c r="C514"/>
      <c r="D514"/>
      <c r="E514"/>
      <c r="F514"/>
      <c r="G514"/>
      <c r="H514"/>
      <c r="I514"/>
      <c r="J514"/>
      <c r="K514"/>
      <c r="L514"/>
      <c r="M514"/>
      <c r="N514"/>
      <c r="O514"/>
      <c r="P514"/>
      <c r="Q514"/>
      <c r="R514"/>
    </row>
    <row r="515" spans="1:18" ht="15" customHeight="1" x14ac:dyDescent="0.25">
      <c r="A515"/>
      <c r="B515"/>
      <c r="C515"/>
      <c r="D515"/>
      <c r="E515"/>
      <c r="F515"/>
      <c r="G515"/>
      <c r="H515"/>
      <c r="I515"/>
      <c r="J515"/>
      <c r="K515"/>
      <c r="L515"/>
      <c r="M515"/>
      <c r="N515"/>
      <c r="O515"/>
      <c r="P515"/>
      <c r="Q515"/>
      <c r="R515"/>
    </row>
    <row r="516" spans="1:18" ht="15" customHeight="1" x14ac:dyDescent="0.25">
      <c r="A516"/>
      <c r="B516"/>
      <c r="C516"/>
      <c r="D516"/>
      <c r="E516"/>
      <c r="F516"/>
      <c r="G516"/>
      <c r="H516"/>
      <c r="I516"/>
      <c r="J516"/>
      <c r="K516"/>
      <c r="L516"/>
      <c r="M516"/>
      <c r="N516"/>
      <c r="O516"/>
      <c r="P516"/>
      <c r="Q516"/>
      <c r="R516"/>
    </row>
    <row r="517" spans="1:18" ht="15" customHeight="1" x14ac:dyDescent="0.25">
      <c r="A517"/>
      <c r="B517"/>
      <c r="C517"/>
      <c r="D517"/>
      <c r="E517"/>
      <c r="F517"/>
      <c r="G517"/>
      <c r="H517"/>
      <c r="I517"/>
      <c r="J517"/>
      <c r="K517"/>
      <c r="L517"/>
      <c r="M517"/>
      <c r="N517"/>
      <c r="O517"/>
      <c r="P517"/>
      <c r="Q517"/>
      <c r="R517"/>
    </row>
    <row r="518" spans="1:18" ht="15" customHeight="1" x14ac:dyDescent="0.25">
      <c r="A518"/>
      <c r="B518"/>
      <c r="C518"/>
      <c r="D518"/>
      <c r="E518"/>
      <c r="F518"/>
      <c r="G518"/>
      <c r="H518"/>
      <c r="I518"/>
      <c r="J518"/>
      <c r="K518"/>
      <c r="L518"/>
      <c r="M518"/>
      <c r="N518"/>
      <c r="O518"/>
      <c r="P518"/>
      <c r="Q518"/>
      <c r="R518"/>
    </row>
    <row r="519" spans="1:18" ht="15" customHeight="1" x14ac:dyDescent="0.25">
      <c r="A519"/>
      <c r="B519"/>
      <c r="C519"/>
      <c r="D519"/>
      <c r="E519"/>
      <c r="F519"/>
      <c r="G519"/>
      <c r="H519"/>
      <c r="I519"/>
      <c r="J519"/>
      <c r="K519"/>
      <c r="L519"/>
      <c r="M519"/>
      <c r="N519"/>
      <c r="O519"/>
      <c r="P519"/>
      <c r="Q519"/>
      <c r="R519"/>
    </row>
    <row r="520" spans="1:18" ht="15" customHeight="1" x14ac:dyDescent="0.25">
      <c r="A520"/>
      <c r="B520"/>
      <c r="C520"/>
      <c r="D520"/>
      <c r="E520"/>
      <c r="F520"/>
      <c r="G520"/>
      <c r="H520"/>
      <c r="I520"/>
      <c r="J520"/>
      <c r="K520"/>
      <c r="L520"/>
      <c r="M520"/>
      <c r="N520"/>
      <c r="O520"/>
      <c r="P520"/>
      <c r="Q520"/>
      <c r="R520"/>
    </row>
    <row r="521" spans="1:18" ht="15" customHeight="1" x14ac:dyDescent="0.25">
      <c r="A521"/>
      <c r="B521"/>
      <c r="C521"/>
      <c r="D521"/>
      <c r="E521"/>
      <c r="F521"/>
      <c r="G521"/>
      <c r="H521"/>
      <c r="I521"/>
      <c r="J521"/>
      <c r="K521"/>
      <c r="L521"/>
      <c r="M521"/>
      <c r="N521"/>
      <c r="O521"/>
      <c r="P521"/>
      <c r="Q521"/>
      <c r="R521"/>
    </row>
    <row r="522" spans="1:18" ht="15" customHeight="1" x14ac:dyDescent="0.25">
      <c r="A522"/>
      <c r="B522"/>
      <c r="C522"/>
      <c r="D522"/>
      <c r="E522"/>
      <c r="F522"/>
      <c r="G522"/>
      <c r="H522"/>
      <c r="I522"/>
      <c r="J522"/>
      <c r="K522"/>
      <c r="L522"/>
      <c r="M522"/>
      <c r="N522"/>
      <c r="O522"/>
      <c r="P522"/>
      <c r="Q522"/>
      <c r="R522"/>
    </row>
    <row r="523" spans="1:18" ht="15" customHeight="1" x14ac:dyDescent="0.25">
      <c r="A523"/>
      <c r="B523"/>
      <c r="C523"/>
      <c r="D523"/>
      <c r="E523"/>
      <c r="F523"/>
      <c r="G523"/>
      <c r="H523"/>
      <c r="I523"/>
      <c r="J523"/>
      <c r="K523"/>
      <c r="L523"/>
      <c r="M523"/>
      <c r="N523"/>
      <c r="O523"/>
      <c r="P523"/>
      <c r="Q523"/>
      <c r="R523"/>
    </row>
    <row r="524" spans="1:18" ht="15" customHeight="1" x14ac:dyDescent="0.25">
      <c r="A524"/>
      <c r="B524"/>
      <c r="C524"/>
      <c r="D524"/>
      <c r="E524"/>
      <c r="F524"/>
      <c r="G524"/>
      <c r="H524"/>
      <c r="I524"/>
      <c r="J524"/>
      <c r="K524"/>
      <c r="L524"/>
      <c r="M524"/>
      <c r="N524"/>
      <c r="O524"/>
      <c r="P524"/>
      <c r="Q524"/>
      <c r="R524"/>
    </row>
    <row r="525" spans="1:18" ht="15" customHeight="1" x14ac:dyDescent="0.25">
      <c r="A525"/>
      <c r="B525"/>
      <c r="C525"/>
      <c r="D525"/>
      <c r="E525"/>
      <c r="F525"/>
      <c r="G525"/>
      <c r="H525"/>
      <c r="I525"/>
      <c r="J525"/>
      <c r="K525"/>
      <c r="L525"/>
      <c r="M525"/>
      <c r="N525"/>
      <c r="O525"/>
      <c r="P525"/>
      <c r="Q525"/>
      <c r="R525"/>
    </row>
    <row r="526" spans="1:18" ht="15" customHeight="1" x14ac:dyDescent="0.25">
      <c r="A526"/>
      <c r="B526"/>
      <c r="C526"/>
      <c r="D526"/>
      <c r="E526"/>
      <c r="F526"/>
      <c r="G526"/>
      <c r="H526"/>
      <c r="I526"/>
      <c r="J526"/>
      <c r="K526"/>
      <c r="L526"/>
      <c r="M526"/>
      <c r="N526"/>
      <c r="O526"/>
      <c r="P526"/>
      <c r="Q526"/>
      <c r="R526"/>
    </row>
    <row r="527" spans="1:18" ht="15" customHeight="1" x14ac:dyDescent="0.25">
      <c r="A527"/>
      <c r="B527"/>
      <c r="C527"/>
      <c r="D527"/>
      <c r="E527"/>
      <c r="F527"/>
      <c r="G527"/>
      <c r="H527"/>
      <c r="I527"/>
      <c r="J527"/>
      <c r="K527"/>
      <c r="L527"/>
      <c r="M527"/>
      <c r="N527"/>
      <c r="O527"/>
      <c r="P527"/>
      <c r="Q527"/>
      <c r="R527"/>
    </row>
    <row r="528" spans="1:18" ht="15" customHeight="1" x14ac:dyDescent="0.25">
      <c r="A528"/>
      <c r="B528"/>
      <c r="C528"/>
      <c r="D528"/>
      <c r="E528"/>
      <c r="F528"/>
      <c r="G528"/>
      <c r="H528"/>
      <c r="I528"/>
      <c r="J528"/>
      <c r="K528"/>
      <c r="L528"/>
      <c r="M528"/>
      <c r="N528"/>
      <c r="O528"/>
      <c r="P528"/>
      <c r="Q528"/>
      <c r="R528"/>
    </row>
    <row r="529" spans="1:18" ht="15" customHeight="1" x14ac:dyDescent="0.25">
      <c r="A529"/>
      <c r="B529"/>
      <c r="C529"/>
      <c r="D529"/>
      <c r="E529"/>
      <c r="F529"/>
      <c r="G529"/>
      <c r="H529"/>
      <c r="I529"/>
      <c r="J529"/>
      <c r="K529"/>
      <c r="L529"/>
      <c r="M529"/>
      <c r="N529"/>
      <c r="O529"/>
      <c r="P529"/>
      <c r="Q529"/>
      <c r="R529"/>
    </row>
    <row r="530" spans="1:18" ht="15" customHeight="1" x14ac:dyDescent="0.25">
      <c r="A530"/>
      <c r="B530"/>
      <c r="C530"/>
      <c r="D530"/>
      <c r="E530"/>
      <c r="F530"/>
      <c r="G530"/>
      <c r="H530"/>
      <c r="I530"/>
      <c r="J530"/>
      <c r="K530"/>
      <c r="L530"/>
      <c r="M530"/>
      <c r="N530"/>
      <c r="O530"/>
      <c r="P530"/>
      <c r="Q530"/>
      <c r="R530"/>
    </row>
    <row r="531" spans="1:18" ht="15" customHeight="1" x14ac:dyDescent="0.25">
      <c r="A531"/>
      <c r="B531"/>
      <c r="C531"/>
      <c r="D531"/>
      <c r="E531"/>
      <c r="F531"/>
      <c r="G531"/>
      <c r="H531"/>
      <c r="I531"/>
      <c r="J531"/>
      <c r="K531"/>
      <c r="L531"/>
      <c r="M531"/>
      <c r="N531"/>
      <c r="O531"/>
      <c r="P531"/>
      <c r="Q531"/>
      <c r="R531"/>
    </row>
    <row r="532" spans="1:18" ht="15" customHeight="1" x14ac:dyDescent="0.25">
      <c r="A532"/>
      <c r="B532"/>
      <c r="C532"/>
      <c r="D532"/>
      <c r="E532"/>
      <c r="F532"/>
      <c r="G532"/>
      <c r="H532"/>
      <c r="I532"/>
      <c r="J532"/>
      <c r="K532"/>
      <c r="L532"/>
      <c r="M532"/>
      <c r="N532"/>
      <c r="O532"/>
      <c r="P532"/>
      <c r="Q532"/>
      <c r="R532"/>
    </row>
    <row r="533" spans="1:18" ht="15" customHeight="1" x14ac:dyDescent="0.25">
      <c r="A533"/>
      <c r="B533"/>
      <c r="C533"/>
      <c r="D533"/>
      <c r="E533"/>
      <c r="F533"/>
      <c r="G533"/>
      <c r="H533"/>
      <c r="I533"/>
      <c r="J533"/>
      <c r="K533"/>
      <c r="L533"/>
      <c r="M533"/>
      <c r="N533"/>
      <c r="O533"/>
      <c r="P533"/>
      <c r="Q533"/>
      <c r="R533"/>
    </row>
    <row r="534" spans="1:18" ht="15" customHeight="1" x14ac:dyDescent="0.25">
      <c r="A534"/>
      <c r="B534"/>
      <c r="C534"/>
      <c r="D534"/>
      <c r="E534"/>
      <c r="F534"/>
      <c r="G534"/>
      <c r="H534"/>
      <c r="I534"/>
      <c r="J534"/>
      <c r="K534"/>
      <c r="L534"/>
      <c r="M534"/>
      <c r="N534"/>
      <c r="O534"/>
      <c r="P534"/>
      <c r="Q534"/>
      <c r="R534"/>
    </row>
    <row r="535" spans="1:18" ht="15" customHeight="1" x14ac:dyDescent="0.25">
      <c r="A535"/>
      <c r="B535"/>
      <c r="C535"/>
      <c r="D535"/>
      <c r="E535"/>
      <c r="F535"/>
      <c r="G535"/>
      <c r="H535"/>
      <c r="I535"/>
      <c r="J535"/>
      <c r="K535"/>
      <c r="L535"/>
      <c r="M535"/>
      <c r="N535"/>
      <c r="O535"/>
      <c r="P535"/>
      <c r="Q535"/>
      <c r="R535"/>
    </row>
    <row r="536" spans="1:18" ht="15" customHeight="1" x14ac:dyDescent="0.25">
      <c r="A536"/>
      <c r="B536"/>
      <c r="C536"/>
      <c r="D536"/>
      <c r="E536"/>
      <c r="F536"/>
      <c r="G536"/>
      <c r="H536"/>
      <c r="I536"/>
      <c r="J536"/>
      <c r="K536"/>
      <c r="L536"/>
      <c r="M536"/>
      <c r="N536"/>
      <c r="O536"/>
      <c r="P536"/>
      <c r="Q536"/>
      <c r="R536"/>
    </row>
    <row r="537" spans="1:18" ht="15" customHeight="1" x14ac:dyDescent="0.25">
      <c r="A537"/>
      <c r="B537"/>
      <c r="C537"/>
      <c r="D537"/>
      <c r="E537"/>
      <c r="F537"/>
      <c r="G537"/>
      <c r="H537"/>
      <c r="I537"/>
      <c r="J537"/>
      <c r="K537"/>
      <c r="L537"/>
      <c r="M537"/>
      <c r="N537"/>
      <c r="O537"/>
      <c r="P537"/>
      <c r="Q537"/>
      <c r="R537"/>
    </row>
    <row r="538" spans="1:18" ht="15" customHeight="1" x14ac:dyDescent="0.25">
      <c r="A538"/>
      <c r="B538"/>
      <c r="C538"/>
      <c r="D538"/>
      <c r="E538"/>
      <c r="F538"/>
      <c r="G538"/>
      <c r="H538"/>
      <c r="I538"/>
      <c r="J538"/>
      <c r="K538"/>
      <c r="L538"/>
      <c r="M538"/>
      <c r="N538"/>
      <c r="O538"/>
      <c r="P538"/>
      <c r="Q538"/>
      <c r="R538"/>
    </row>
    <row r="539" spans="1:18" ht="15" customHeight="1" x14ac:dyDescent="0.25">
      <c r="A539"/>
      <c r="B539"/>
      <c r="C539"/>
      <c r="D539"/>
      <c r="E539"/>
      <c r="F539"/>
      <c r="G539"/>
      <c r="H539"/>
      <c r="I539"/>
      <c r="J539"/>
      <c r="K539"/>
      <c r="L539"/>
      <c r="M539"/>
      <c r="N539"/>
      <c r="O539"/>
      <c r="P539"/>
      <c r="Q539"/>
      <c r="R539"/>
    </row>
    <row r="540" spans="1:18" ht="15" customHeight="1" x14ac:dyDescent="0.25">
      <c r="A540"/>
      <c r="B540"/>
      <c r="C540"/>
      <c r="D540"/>
      <c r="E540"/>
      <c r="F540"/>
      <c r="G540"/>
      <c r="H540"/>
      <c r="I540"/>
      <c r="J540"/>
      <c r="K540"/>
      <c r="L540"/>
      <c r="M540"/>
      <c r="N540"/>
      <c r="O540"/>
      <c r="P540"/>
      <c r="Q540"/>
      <c r="R540"/>
    </row>
    <row r="541" spans="1:18" ht="15" customHeight="1" x14ac:dyDescent="0.25">
      <c r="A541"/>
      <c r="B541"/>
      <c r="C541"/>
      <c r="D541"/>
      <c r="E541"/>
      <c r="F541"/>
      <c r="G541"/>
      <c r="H541"/>
      <c r="I541"/>
      <c r="J541"/>
      <c r="K541"/>
      <c r="L541"/>
      <c r="M541"/>
      <c r="N541"/>
      <c r="O541"/>
      <c r="P541"/>
      <c r="Q541"/>
      <c r="R541"/>
    </row>
    <row r="542" spans="1:18" ht="15" customHeight="1" x14ac:dyDescent="0.25">
      <c r="A542"/>
      <c r="B542"/>
      <c r="C542"/>
      <c r="D542"/>
      <c r="E542"/>
      <c r="F542"/>
      <c r="G542"/>
      <c r="H542"/>
      <c r="I542"/>
      <c r="J542"/>
      <c r="K542"/>
      <c r="L542"/>
      <c r="M542"/>
      <c r="N542"/>
      <c r="O542"/>
      <c r="P542"/>
      <c r="Q542"/>
      <c r="R542"/>
    </row>
    <row r="543" spans="1:18" ht="15" customHeight="1" x14ac:dyDescent="0.25">
      <c r="A543"/>
      <c r="B543"/>
      <c r="C543"/>
      <c r="D543"/>
      <c r="E543"/>
      <c r="F543"/>
      <c r="G543"/>
      <c r="H543"/>
      <c r="I543"/>
      <c r="J543"/>
      <c r="K543"/>
      <c r="L543"/>
      <c r="M543"/>
      <c r="N543"/>
      <c r="O543"/>
      <c r="P543"/>
      <c r="Q543"/>
      <c r="R543"/>
    </row>
    <row r="544" spans="1:18" ht="15" customHeight="1" x14ac:dyDescent="0.25">
      <c r="A544"/>
      <c r="B544"/>
      <c r="C544"/>
      <c r="D544"/>
      <c r="E544"/>
      <c r="F544"/>
      <c r="G544"/>
      <c r="H544"/>
      <c r="I544"/>
      <c r="J544"/>
      <c r="K544"/>
      <c r="L544"/>
      <c r="M544"/>
      <c r="N544"/>
      <c r="O544"/>
      <c r="P544"/>
      <c r="Q544"/>
      <c r="R544"/>
    </row>
    <row r="545" spans="1:18" ht="15" customHeight="1" x14ac:dyDescent="0.25">
      <c r="A545"/>
      <c r="B545"/>
      <c r="C545"/>
      <c r="D545"/>
      <c r="E545"/>
      <c r="F545"/>
      <c r="G545"/>
      <c r="H545"/>
      <c r="I545"/>
      <c r="J545"/>
      <c r="K545"/>
      <c r="L545"/>
      <c r="M545"/>
      <c r="N545"/>
      <c r="O545"/>
      <c r="P545"/>
      <c r="Q545"/>
      <c r="R545"/>
    </row>
    <row r="546" spans="1:18" ht="15" customHeight="1" x14ac:dyDescent="0.25">
      <c r="A546"/>
      <c r="B546"/>
      <c r="C546"/>
      <c r="D546"/>
      <c r="E546"/>
      <c r="F546"/>
      <c r="G546"/>
      <c r="H546"/>
      <c r="I546"/>
      <c r="J546"/>
      <c r="K546"/>
      <c r="L546"/>
      <c r="M546"/>
      <c r="N546"/>
      <c r="O546"/>
      <c r="P546"/>
      <c r="Q546"/>
      <c r="R546"/>
    </row>
    <row r="547" spans="1:18" ht="15" customHeight="1" x14ac:dyDescent="0.25">
      <c r="A547"/>
      <c r="B547"/>
      <c r="C547"/>
      <c r="D547"/>
      <c r="E547"/>
      <c r="F547"/>
      <c r="G547"/>
      <c r="H547"/>
      <c r="I547"/>
      <c r="J547"/>
      <c r="K547"/>
      <c r="L547"/>
      <c r="M547"/>
      <c r="N547"/>
      <c r="O547"/>
      <c r="P547"/>
      <c r="Q547"/>
      <c r="R547"/>
    </row>
    <row r="548" spans="1:18" ht="15" customHeight="1" x14ac:dyDescent="0.25">
      <c r="A548"/>
      <c r="B548"/>
      <c r="C548"/>
      <c r="D548"/>
      <c r="E548"/>
      <c r="F548"/>
      <c r="G548"/>
      <c r="H548"/>
      <c r="I548"/>
      <c r="J548"/>
      <c r="K548"/>
      <c r="L548"/>
      <c r="M548"/>
      <c r="N548"/>
      <c r="O548"/>
      <c r="P548"/>
      <c r="Q548"/>
      <c r="R548"/>
    </row>
    <row r="549" spans="1:18" ht="15" customHeight="1" x14ac:dyDescent="0.25">
      <c r="A549"/>
      <c r="B549"/>
      <c r="C549"/>
      <c r="D549"/>
      <c r="E549"/>
      <c r="F549"/>
      <c r="G549"/>
      <c r="H549"/>
      <c r="I549"/>
      <c r="J549"/>
      <c r="K549"/>
      <c r="L549"/>
      <c r="M549"/>
      <c r="N549"/>
      <c r="O549"/>
      <c r="P549"/>
      <c r="Q549"/>
      <c r="R549"/>
    </row>
    <row r="550" spans="1:18" ht="15" customHeight="1" x14ac:dyDescent="0.25">
      <c r="A550"/>
      <c r="B550"/>
      <c r="C550"/>
      <c r="D550"/>
      <c r="E550"/>
      <c r="F550"/>
      <c r="G550"/>
      <c r="H550"/>
      <c r="I550"/>
      <c r="J550"/>
      <c r="K550"/>
      <c r="L550"/>
      <c r="M550"/>
      <c r="N550"/>
      <c r="O550"/>
      <c r="P550"/>
      <c r="Q550"/>
      <c r="R550"/>
    </row>
    <row r="551" spans="1:18" ht="15" customHeight="1" x14ac:dyDescent="0.25">
      <c r="A551"/>
      <c r="B551"/>
      <c r="C551"/>
      <c r="D551"/>
      <c r="E551"/>
      <c r="F551"/>
      <c r="G551"/>
      <c r="H551"/>
      <c r="I551"/>
      <c r="J551"/>
      <c r="K551"/>
      <c r="L551"/>
      <c r="M551"/>
      <c r="N551"/>
      <c r="O551"/>
      <c r="P551"/>
      <c r="Q551"/>
      <c r="R551"/>
    </row>
    <row r="552" spans="1:18" ht="15" customHeight="1" x14ac:dyDescent="0.25">
      <c r="A552"/>
      <c r="B552"/>
      <c r="C552"/>
      <c r="D552"/>
      <c r="E552"/>
      <c r="F552"/>
      <c r="G552"/>
      <c r="H552"/>
      <c r="I552"/>
      <c r="J552"/>
      <c r="K552"/>
      <c r="L552"/>
      <c r="M552"/>
      <c r="N552"/>
      <c r="O552"/>
      <c r="P552"/>
      <c r="Q552"/>
      <c r="R552"/>
    </row>
    <row r="553" spans="1:18" ht="15" customHeight="1" x14ac:dyDescent="0.25">
      <c r="A553"/>
      <c r="B553"/>
      <c r="C553"/>
      <c r="D553"/>
      <c r="E553"/>
      <c r="F553"/>
      <c r="G553"/>
      <c r="H553"/>
      <c r="I553"/>
      <c r="J553"/>
      <c r="K553"/>
      <c r="L553"/>
      <c r="M553"/>
      <c r="N553"/>
      <c r="O553"/>
      <c r="P553"/>
      <c r="Q553"/>
      <c r="R553"/>
    </row>
    <row r="554" spans="1:18" ht="15" customHeight="1" x14ac:dyDescent="0.25">
      <c r="A554"/>
      <c r="B554"/>
      <c r="C554"/>
      <c r="D554"/>
      <c r="E554"/>
      <c r="F554"/>
      <c r="G554"/>
      <c r="H554"/>
      <c r="I554"/>
      <c r="J554"/>
      <c r="K554"/>
      <c r="L554"/>
      <c r="M554"/>
      <c r="N554"/>
      <c r="O554"/>
      <c r="P554"/>
      <c r="Q554"/>
      <c r="R554"/>
    </row>
    <row r="555" spans="1:18" ht="15" customHeight="1" x14ac:dyDescent="0.25">
      <c r="A555"/>
      <c r="B555"/>
      <c r="C555"/>
      <c r="D555"/>
      <c r="E555"/>
      <c r="F555"/>
      <c r="G555"/>
      <c r="H555"/>
      <c r="I555"/>
      <c r="J555"/>
      <c r="K555"/>
      <c r="L555"/>
      <c r="M555"/>
      <c r="N555"/>
      <c r="O555"/>
      <c r="P555"/>
      <c r="Q555"/>
      <c r="R555"/>
    </row>
    <row r="556" spans="1:18" ht="15" customHeight="1" x14ac:dyDescent="0.25">
      <c r="A556"/>
      <c r="B556"/>
      <c r="C556"/>
      <c r="D556"/>
      <c r="E556"/>
      <c r="F556"/>
      <c r="G556"/>
      <c r="H556"/>
      <c r="I556"/>
      <c r="J556"/>
      <c r="K556"/>
      <c r="L556"/>
      <c r="M556"/>
      <c r="N556"/>
      <c r="O556"/>
      <c r="P556"/>
      <c r="Q556"/>
      <c r="R556"/>
    </row>
    <row r="557" spans="1:18" ht="15" customHeight="1" x14ac:dyDescent="0.25">
      <c r="A557"/>
      <c r="B557"/>
      <c r="C557"/>
      <c r="D557"/>
      <c r="E557"/>
      <c r="F557"/>
      <c r="G557"/>
      <c r="H557"/>
      <c r="I557"/>
      <c r="J557"/>
      <c r="K557"/>
      <c r="L557"/>
      <c r="M557"/>
      <c r="N557"/>
      <c r="O557"/>
      <c r="P557"/>
      <c r="Q557"/>
      <c r="R557"/>
    </row>
    <row r="558" spans="1:18" ht="15" customHeight="1" x14ac:dyDescent="0.25">
      <c r="A558"/>
      <c r="B558"/>
      <c r="C558"/>
      <c r="D558"/>
      <c r="E558"/>
      <c r="F558"/>
      <c r="G558"/>
      <c r="H558"/>
      <c r="I558"/>
      <c r="J558"/>
      <c r="K558"/>
      <c r="L558"/>
      <c r="M558"/>
      <c r="N558"/>
      <c r="O558"/>
      <c r="P558"/>
      <c r="Q558"/>
      <c r="R558"/>
    </row>
    <row r="559" spans="1:18" ht="15" customHeight="1" x14ac:dyDescent="0.25">
      <c r="A559"/>
      <c r="B559"/>
      <c r="C559"/>
      <c r="D559"/>
      <c r="E559"/>
      <c r="F559"/>
      <c r="G559"/>
      <c r="H559"/>
      <c r="I559"/>
      <c r="J559"/>
      <c r="K559"/>
      <c r="L559"/>
      <c r="M559"/>
      <c r="N559"/>
      <c r="O559"/>
      <c r="P559"/>
      <c r="Q559"/>
      <c r="R559"/>
    </row>
    <row r="560" spans="1:18" ht="15" customHeight="1" x14ac:dyDescent="0.25">
      <c r="A560"/>
      <c r="B560"/>
      <c r="C560"/>
      <c r="D560"/>
      <c r="E560"/>
      <c r="F560"/>
      <c r="G560"/>
      <c r="H560"/>
      <c r="I560"/>
      <c r="J560"/>
      <c r="K560"/>
      <c r="L560"/>
      <c r="M560"/>
      <c r="N560"/>
      <c r="O560"/>
      <c r="P560"/>
      <c r="Q560"/>
      <c r="R560"/>
    </row>
    <row r="561" spans="1:18" ht="15" customHeight="1" x14ac:dyDescent="0.25">
      <c r="A561"/>
      <c r="B561"/>
      <c r="C561"/>
      <c r="D561"/>
      <c r="E561"/>
      <c r="F561"/>
      <c r="G561"/>
      <c r="H561"/>
      <c r="I561"/>
      <c r="J561"/>
      <c r="K561"/>
      <c r="L561"/>
      <c r="M561"/>
      <c r="N561"/>
      <c r="O561"/>
      <c r="P561"/>
      <c r="Q561"/>
      <c r="R561"/>
    </row>
    <row r="562" spans="1:18" ht="15" customHeight="1" x14ac:dyDescent="0.25">
      <c r="A562"/>
      <c r="B562"/>
      <c r="C562"/>
      <c r="D562"/>
      <c r="E562"/>
      <c r="F562"/>
      <c r="G562"/>
      <c r="H562"/>
      <c r="I562"/>
      <c r="J562"/>
      <c r="K562"/>
      <c r="L562"/>
      <c r="M562"/>
      <c r="N562"/>
      <c r="O562"/>
      <c r="P562"/>
      <c r="Q562"/>
      <c r="R562"/>
    </row>
    <row r="563" spans="1:18" ht="15" customHeight="1" x14ac:dyDescent="0.25">
      <c r="A563"/>
      <c r="B563"/>
      <c r="C563"/>
      <c r="D563"/>
      <c r="E563"/>
      <c r="F563"/>
      <c r="G563"/>
      <c r="H563"/>
      <c r="I563"/>
      <c r="J563"/>
      <c r="K563"/>
      <c r="L563"/>
      <c r="M563"/>
      <c r="N563"/>
      <c r="O563"/>
      <c r="P563"/>
      <c r="Q563"/>
      <c r="R563"/>
    </row>
    <row r="564" spans="1:18" ht="15" customHeight="1" x14ac:dyDescent="0.25">
      <c r="A564"/>
      <c r="B564"/>
      <c r="C564"/>
      <c r="D564"/>
      <c r="E564"/>
      <c r="F564"/>
      <c r="G564"/>
      <c r="H564"/>
      <c r="I564"/>
      <c r="J564"/>
      <c r="K564"/>
      <c r="L564"/>
      <c r="M564"/>
      <c r="N564"/>
      <c r="O564"/>
      <c r="P564"/>
      <c r="Q564"/>
      <c r="R564"/>
    </row>
    <row r="565" spans="1:18" ht="15" customHeight="1" x14ac:dyDescent="0.25">
      <c r="A565"/>
      <c r="B565"/>
      <c r="C565"/>
      <c r="D565"/>
      <c r="E565"/>
      <c r="F565"/>
      <c r="G565"/>
      <c r="H565"/>
      <c r="I565"/>
      <c r="J565"/>
      <c r="K565"/>
      <c r="L565"/>
      <c r="M565"/>
      <c r="N565"/>
      <c r="O565"/>
      <c r="P565"/>
      <c r="Q565"/>
      <c r="R565"/>
    </row>
    <row r="566" spans="1:18" ht="15" customHeight="1" x14ac:dyDescent="0.25">
      <c r="A566"/>
      <c r="B566"/>
      <c r="C566"/>
      <c r="D566"/>
      <c r="E566"/>
      <c r="F566"/>
      <c r="G566"/>
      <c r="H566"/>
      <c r="I566"/>
      <c r="J566"/>
      <c r="K566"/>
      <c r="L566"/>
      <c r="M566"/>
      <c r="N566"/>
      <c r="O566"/>
      <c r="P566"/>
      <c r="Q566"/>
      <c r="R566"/>
    </row>
    <row r="567" spans="1:18" ht="15" customHeight="1" x14ac:dyDescent="0.25">
      <c r="A567"/>
      <c r="B567"/>
      <c r="C567"/>
      <c r="D567"/>
      <c r="E567"/>
      <c r="F567"/>
      <c r="G567"/>
      <c r="H567"/>
      <c r="I567"/>
      <c r="J567"/>
      <c r="K567"/>
      <c r="L567"/>
      <c r="M567"/>
      <c r="N567"/>
      <c r="O567"/>
      <c r="P567"/>
      <c r="Q567"/>
      <c r="R567"/>
    </row>
    <row r="568" spans="1:18" ht="15" customHeight="1" x14ac:dyDescent="0.25">
      <c r="A568"/>
      <c r="B568"/>
      <c r="C568"/>
      <c r="D568"/>
      <c r="E568"/>
      <c r="F568"/>
      <c r="G568"/>
      <c r="H568"/>
      <c r="I568"/>
      <c r="J568"/>
      <c r="K568"/>
      <c r="L568"/>
      <c r="M568"/>
      <c r="N568"/>
      <c r="O568"/>
      <c r="P568"/>
      <c r="Q568"/>
      <c r="R568"/>
    </row>
    <row r="569" spans="1:18" ht="15" customHeight="1" x14ac:dyDescent="0.25">
      <c r="A569"/>
      <c r="B569"/>
      <c r="C569"/>
      <c r="D569"/>
      <c r="E569"/>
      <c r="F569"/>
      <c r="G569"/>
      <c r="H569"/>
      <c r="I569"/>
      <c r="J569"/>
      <c r="K569"/>
      <c r="L569"/>
      <c r="M569"/>
      <c r="N569"/>
      <c r="O569"/>
      <c r="P569"/>
      <c r="Q569"/>
      <c r="R569"/>
    </row>
    <row r="570" spans="1:18" ht="15" customHeight="1" x14ac:dyDescent="0.25">
      <c r="A570"/>
      <c r="B570"/>
      <c r="C570"/>
      <c r="D570"/>
      <c r="E570"/>
      <c r="F570"/>
      <c r="G570"/>
      <c r="H570"/>
      <c r="I570"/>
      <c r="J570"/>
      <c r="K570"/>
      <c r="L570"/>
      <c r="M570"/>
      <c r="N570"/>
      <c r="O570"/>
      <c r="P570"/>
      <c r="Q570"/>
      <c r="R570"/>
    </row>
    <row r="571" spans="1:18" ht="15" customHeight="1" x14ac:dyDescent="0.25">
      <c r="A571"/>
      <c r="B571"/>
      <c r="C571"/>
      <c r="D571"/>
      <c r="E571"/>
      <c r="F571"/>
      <c r="G571"/>
      <c r="H571"/>
      <c r="I571"/>
      <c r="J571"/>
      <c r="K571"/>
      <c r="L571"/>
      <c r="M571"/>
      <c r="N571"/>
      <c r="O571"/>
      <c r="P571"/>
      <c r="Q571"/>
      <c r="R571"/>
    </row>
    <row r="572" spans="1:18" ht="15" customHeight="1" x14ac:dyDescent="0.25">
      <c r="A572"/>
      <c r="B572"/>
      <c r="C572"/>
      <c r="D572"/>
      <c r="E572"/>
      <c r="F572"/>
      <c r="G572"/>
      <c r="H572"/>
      <c r="I572"/>
      <c r="J572"/>
      <c r="K572"/>
      <c r="L572"/>
      <c r="M572"/>
      <c r="N572"/>
      <c r="O572"/>
      <c r="P572"/>
      <c r="Q572"/>
      <c r="R572"/>
    </row>
    <row r="573" spans="1:18" ht="15" customHeight="1" x14ac:dyDescent="0.25">
      <c r="A573"/>
      <c r="B573"/>
      <c r="C573"/>
      <c r="D573"/>
      <c r="E573"/>
      <c r="F573"/>
      <c r="G573"/>
      <c r="H573"/>
      <c r="I573"/>
      <c r="J573"/>
      <c r="K573"/>
      <c r="L573"/>
      <c r="M573"/>
      <c r="N573"/>
      <c r="O573"/>
      <c r="P573"/>
      <c r="Q573"/>
      <c r="R573"/>
    </row>
    <row r="574" spans="1:18" ht="15" customHeight="1" x14ac:dyDescent="0.25">
      <c r="A574"/>
      <c r="B574"/>
      <c r="C574"/>
      <c r="D574"/>
      <c r="E574"/>
      <c r="F574"/>
      <c r="G574"/>
      <c r="H574"/>
      <c r="I574"/>
      <c r="J574"/>
      <c r="K574"/>
      <c r="L574"/>
      <c r="M574"/>
      <c r="N574"/>
      <c r="O574"/>
      <c r="P574"/>
      <c r="Q574"/>
      <c r="R574"/>
    </row>
    <row r="575" spans="1:18" ht="15" customHeight="1" x14ac:dyDescent="0.25">
      <c r="A575"/>
      <c r="B575"/>
      <c r="C575"/>
      <c r="D575"/>
      <c r="E575"/>
      <c r="F575"/>
      <c r="G575"/>
      <c r="H575"/>
      <c r="I575"/>
      <c r="J575"/>
      <c r="K575"/>
      <c r="L575"/>
      <c r="M575"/>
      <c r="N575"/>
      <c r="O575"/>
      <c r="P575"/>
      <c r="Q575"/>
      <c r="R575"/>
    </row>
    <row r="576" spans="1:18" ht="15" customHeight="1" x14ac:dyDescent="0.25">
      <c r="A576"/>
      <c r="B576"/>
      <c r="C576"/>
      <c r="D576"/>
      <c r="E576"/>
      <c r="F576"/>
      <c r="G576"/>
      <c r="H576"/>
      <c r="I576"/>
      <c r="J576"/>
      <c r="K576"/>
      <c r="L576"/>
      <c r="M576"/>
      <c r="N576"/>
      <c r="O576"/>
      <c r="P576"/>
      <c r="Q576"/>
      <c r="R576"/>
    </row>
    <row r="577" spans="1:18" ht="15" customHeight="1" x14ac:dyDescent="0.25">
      <c r="A577"/>
      <c r="B577"/>
      <c r="C577"/>
      <c r="D577"/>
      <c r="E577"/>
      <c r="F577"/>
      <c r="G577"/>
      <c r="H577"/>
      <c r="I577"/>
      <c r="J577"/>
      <c r="K577"/>
      <c r="L577"/>
      <c r="M577"/>
      <c r="N577"/>
      <c r="O577"/>
      <c r="P577"/>
      <c r="Q577"/>
      <c r="R577"/>
    </row>
    <row r="578" spans="1:18" ht="15" customHeight="1" x14ac:dyDescent="0.25">
      <c r="A578"/>
      <c r="B578"/>
      <c r="C578"/>
      <c r="D578"/>
      <c r="E578"/>
      <c r="F578"/>
      <c r="G578"/>
      <c r="H578"/>
      <c r="I578"/>
      <c r="J578"/>
      <c r="K578"/>
      <c r="L578"/>
      <c r="M578"/>
      <c r="N578"/>
      <c r="O578"/>
      <c r="P578"/>
      <c r="Q578"/>
      <c r="R578"/>
    </row>
    <row r="579" spans="1:18" ht="15" customHeight="1" x14ac:dyDescent="0.25">
      <c r="A579"/>
      <c r="B579"/>
      <c r="C579"/>
      <c r="D579"/>
      <c r="E579"/>
      <c r="F579"/>
      <c r="G579"/>
      <c r="H579"/>
      <c r="I579"/>
      <c r="J579"/>
      <c r="K579"/>
      <c r="L579"/>
      <c r="M579"/>
      <c r="N579"/>
      <c r="O579"/>
      <c r="P579"/>
      <c r="Q579"/>
      <c r="R579"/>
    </row>
    <row r="580" spans="1:18" ht="15" customHeight="1" x14ac:dyDescent="0.25">
      <c r="A580"/>
      <c r="B580"/>
      <c r="C580"/>
      <c r="D580"/>
      <c r="E580"/>
      <c r="F580"/>
      <c r="G580"/>
      <c r="H580"/>
      <c r="I580"/>
      <c r="J580"/>
      <c r="K580"/>
      <c r="L580"/>
      <c r="M580"/>
      <c r="N580"/>
      <c r="O580"/>
      <c r="P580"/>
      <c r="Q580"/>
      <c r="R580"/>
    </row>
    <row r="581" spans="1:18" ht="15" customHeight="1" x14ac:dyDescent="0.25">
      <c r="A581"/>
      <c r="B581"/>
      <c r="C581"/>
      <c r="D581"/>
      <c r="E581"/>
      <c r="F581"/>
      <c r="G581"/>
      <c r="H581"/>
      <c r="I581"/>
      <c r="J581"/>
      <c r="K581"/>
      <c r="L581"/>
      <c r="M581"/>
      <c r="N581"/>
      <c r="O581"/>
      <c r="P581"/>
      <c r="Q581"/>
      <c r="R581"/>
    </row>
    <row r="582" spans="1:18" ht="15" customHeight="1" x14ac:dyDescent="0.25">
      <c r="A582"/>
      <c r="B582"/>
      <c r="C582"/>
      <c r="D582"/>
      <c r="E582"/>
      <c r="F582"/>
      <c r="G582"/>
      <c r="H582"/>
      <c r="I582"/>
      <c r="J582"/>
      <c r="K582"/>
      <c r="L582"/>
      <c r="M582"/>
      <c r="N582"/>
      <c r="O582"/>
      <c r="P582"/>
      <c r="Q582"/>
      <c r="R582"/>
    </row>
    <row r="583" spans="1:18" ht="15" customHeight="1" x14ac:dyDescent="0.25">
      <c r="A583"/>
      <c r="B583"/>
      <c r="C583"/>
      <c r="D583"/>
      <c r="E583"/>
      <c r="F583"/>
      <c r="G583"/>
      <c r="H583"/>
      <c r="I583"/>
      <c r="J583"/>
      <c r="K583"/>
      <c r="L583"/>
      <c r="M583"/>
      <c r="N583"/>
      <c r="O583"/>
      <c r="P583"/>
      <c r="Q583"/>
      <c r="R583"/>
    </row>
    <row r="584" spans="1:18" ht="15" customHeight="1" x14ac:dyDescent="0.25">
      <c r="A584"/>
      <c r="B584"/>
      <c r="C584"/>
      <c r="D584"/>
      <c r="E584"/>
      <c r="F584"/>
      <c r="G584"/>
      <c r="H584"/>
      <c r="I584"/>
      <c r="J584"/>
      <c r="K584"/>
      <c r="L584"/>
      <c r="M584"/>
      <c r="N584"/>
      <c r="O584"/>
      <c r="P584"/>
      <c r="Q584"/>
      <c r="R584"/>
    </row>
    <row r="585" spans="1:18" ht="15" customHeight="1" x14ac:dyDescent="0.25">
      <c r="A585"/>
      <c r="B585"/>
      <c r="C585"/>
      <c r="D585"/>
      <c r="E585"/>
      <c r="F585"/>
      <c r="G585"/>
      <c r="H585"/>
      <c r="I585"/>
      <c r="J585"/>
      <c r="K585"/>
      <c r="L585"/>
      <c r="M585"/>
      <c r="N585"/>
      <c r="O585"/>
      <c r="P585"/>
      <c r="Q585"/>
      <c r="R585"/>
    </row>
    <row r="586" spans="1:18" ht="15" customHeight="1" x14ac:dyDescent="0.25">
      <c r="A586"/>
      <c r="B586"/>
      <c r="C586"/>
      <c r="D586"/>
      <c r="E586"/>
      <c r="F586"/>
      <c r="G586"/>
      <c r="H586"/>
      <c r="I586"/>
      <c r="J586"/>
      <c r="K586"/>
      <c r="L586"/>
      <c r="M586"/>
      <c r="N586"/>
      <c r="O586"/>
      <c r="P586"/>
      <c r="Q586"/>
      <c r="R586"/>
    </row>
    <row r="587" spans="1:18" ht="15" customHeight="1" x14ac:dyDescent="0.25">
      <c r="A587"/>
      <c r="B587"/>
      <c r="C587"/>
      <c r="D587"/>
      <c r="E587"/>
      <c r="F587"/>
      <c r="G587"/>
      <c r="H587"/>
      <c r="I587"/>
      <c r="J587"/>
      <c r="K587"/>
      <c r="L587"/>
      <c r="M587"/>
      <c r="N587"/>
      <c r="O587"/>
      <c r="P587"/>
      <c r="Q587"/>
      <c r="R587"/>
    </row>
    <row r="588" spans="1:18" ht="15" customHeight="1" x14ac:dyDescent="0.25">
      <c r="A588"/>
      <c r="B588"/>
      <c r="C588"/>
      <c r="D588"/>
      <c r="E588"/>
      <c r="F588"/>
      <c r="G588"/>
      <c r="H588"/>
      <c r="I588"/>
      <c r="J588"/>
      <c r="K588"/>
      <c r="L588"/>
      <c r="M588"/>
      <c r="N588"/>
      <c r="O588"/>
      <c r="P588"/>
      <c r="Q588"/>
      <c r="R588"/>
    </row>
    <row r="589" spans="1:18" ht="15" customHeight="1" x14ac:dyDescent="0.25">
      <c r="A589"/>
      <c r="B589"/>
      <c r="C589"/>
      <c r="D589"/>
      <c r="E589"/>
      <c r="F589"/>
      <c r="G589"/>
      <c r="H589"/>
      <c r="I589"/>
      <c r="J589"/>
      <c r="K589"/>
      <c r="L589"/>
      <c r="M589"/>
      <c r="N589"/>
      <c r="O589"/>
      <c r="P589"/>
      <c r="Q589"/>
      <c r="R589"/>
    </row>
    <row r="590" spans="1:18" ht="15" customHeight="1" x14ac:dyDescent="0.25">
      <c r="A590"/>
      <c r="B590"/>
      <c r="C590"/>
      <c r="D590"/>
      <c r="E590"/>
      <c r="F590"/>
      <c r="G590"/>
      <c r="H590"/>
      <c r="I590"/>
      <c r="J590"/>
      <c r="K590"/>
      <c r="L590"/>
      <c r="M590"/>
      <c r="N590"/>
      <c r="O590"/>
      <c r="P590"/>
      <c r="Q590"/>
      <c r="R590"/>
    </row>
    <row r="591" spans="1:18" ht="15" customHeight="1" x14ac:dyDescent="0.25">
      <c r="A591"/>
      <c r="B591"/>
      <c r="C591"/>
      <c r="D591"/>
      <c r="E591"/>
      <c r="F591"/>
      <c r="G591"/>
      <c r="H591"/>
      <c r="I591"/>
      <c r="J591"/>
      <c r="K591"/>
      <c r="L591"/>
      <c r="M591"/>
      <c r="N591"/>
      <c r="O591"/>
      <c r="P591"/>
      <c r="Q591"/>
      <c r="R591"/>
    </row>
    <row r="592" spans="1:18" ht="15" customHeight="1" x14ac:dyDescent="0.25">
      <c r="A592"/>
      <c r="B592"/>
      <c r="C592"/>
      <c r="D592"/>
      <c r="E592"/>
      <c r="F592"/>
      <c r="G592"/>
      <c r="H592"/>
      <c r="I592"/>
      <c r="J592"/>
      <c r="K592"/>
      <c r="L592"/>
      <c r="M592"/>
      <c r="N592"/>
      <c r="O592"/>
      <c r="P592"/>
      <c r="Q592"/>
      <c r="R592"/>
    </row>
    <row r="593" spans="1:18" ht="15" customHeight="1" x14ac:dyDescent="0.25">
      <c r="A593"/>
      <c r="B593"/>
      <c r="C593"/>
      <c r="D593"/>
      <c r="E593"/>
      <c r="F593"/>
      <c r="G593"/>
      <c r="H593"/>
      <c r="I593"/>
      <c r="J593"/>
      <c r="K593"/>
      <c r="L593"/>
      <c r="M593"/>
      <c r="N593"/>
      <c r="O593"/>
      <c r="P593"/>
      <c r="Q593"/>
      <c r="R593"/>
    </row>
    <row r="594" spans="1:18" ht="15" customHeight="1" x14ac:dyDescent="0.25">
      <c r="A594"/>
      <c r="B594"/>
      <c r="C594"/>
      <c r="D594"/>
      <c r="E594"/>
      <c r="F594"/>
      <c r="G594"/>
      <c r="H594"/>
      <c r="I594"/>
      <c r="J594"/>
      <c r="K594"/>
      <c r="L594"/>
      <c r="M594"/>
      <c r="N594"/>
      <c r="O594"/>
      <c r="P594"/>
      <c r="Q594"/>
      <c r="R594"/>
    </row>
    <row r="595" spans="1:18" ht="15" customHeight="1" x14ac:dyDescent="0.25">
      <c r="A595"/>
      <c r="B595"/>
      <c r="C595"/>
      <c r="D595"/>
      <c r="E595"/>
      <c r="F595"/>
      <c r="G595"/>
      <c r="H595"/>
      <c r="I595"/>
      <c r="J595"/>
      <c r="K595"/>
      <c r="L595"/>
      <c r="M595"/>
      <c r="N595"/>
      <c r="O595"/>
      <c r="P595"/>
      <c r="Q595"/>
      <c r="R595"/>
    </row>
    <row r="596" spans="1:18" ht="15" customHeight="1" x14ac:dyDescent="0.25">
      <c r="A596"/>
      <c r="B596"/>
      <c r="C596"/>
      <c r="D596"/>
      <c r="E596"/>
      <c r="F596"/>
      <c r="G596"/>
      <c r="H596"/>
      <c r="I596"/>
      <c r="J596"/>
      <c r="K596"/>
      <c r="L596"/>
      <c r="M596"/>
      <c r="N596"/>
      <c r="O596"/>
      <c r="P596"/>
      <c r="Q596"/>
      <c r="R596"/>
    </row>
    <row r="597" spans="1:18" ht="15" customHeight="1" x14ac:dyDescent="0.25">
      <c r="A597"/>
      <c r="B597"/>
      <c r="C597"/>
      <c r="D597"/>
      <c r="E597"/>
      <c r="F597"/>
      <c r="G597"/>
      <c r="H597"/>
      <c r="I597"/>
      <c r="J597"/>
      <c r="K597"/>
      <c r="L597"/>
      <c r="M597"/>
      <c r="N597"/>
      <c r="O597"/>
      <c r="P597"/>
      <c r="Q597"/>
      <c r="R597"/>
    </row>
    <row r="598" spans="1:18" ht="15" customHeight="1" x14ac:dyDescent="0.25">
      <c r="A598"/>
      <c r="B598"/>
      <c r="C598"/>
      <c r="D598"/>
      <c r="E598"/>
      <c r="F598"/>
      <c r="G598"/>
      <c r="H598"/>
      <c r="I598"/>
      <c r="J598"/>
      <c r="K598"/>
      <c r="L598"/>
      <c r="M598"/>
      <c r="N598"/>
      <c r="O598"/>
      <c r="P598"/>
      <c r="Q598"/>
      <c r="R598"/>
    </row>
    <row r="599" spans="1:18" ht="15" customHeight="1" x14ac:dyDescent="0.25">
      <c r="A599"/>
      <c r="B599"/>
      <c r="C599"/>
      <c r="D599"/>
      <c r="E599"/>
      <c r="F599"/>
      <c r="G599"/>
      <c r="H599"/>
      <c r="I599"/>
      <c r="J599"/>
      <c r="K599"/>
      <c r="L599"/>
      <c r="M599"/>
      <c r="N599"/>
      <c r="O599"/>
      <c r="P599"/>
      <c r="Q599"/>
      <c r="R599"/>
    </row>
    <row r="600" spans="1:18" ht="15" customHeight="1" x14ac:dyDescent="0.25">
      <c r="A600"/>
      <c r="B600"/>
      <c r="C600"/>
      <c r="D600"/>
      <c r="E600"/>
      <c r="F600"/>
      <c r="G600"/>
      <c r="H600"/>
      <c r="I600"/>
      <c r="J600"/>
      <c r="K600"/>
      <c r="L600"/>
      <c r="M600"/>
      <c r="N600"/>
      <c r="O600"/>
      <c r="P600"/>
      <c r="Q600"/>
      <c r="R600"/>
    </row>
    <row r="601" spans="1:18" ht="15" customHeight="1" x14ac:dyDescent="0.25">
      <c r="A601"/>
      <c r="B601"/>
      <c r="C601"/>
      <c r="D601"/>
      <c r="E601"/>
      <c r="F601"/>
      <c r="G601"/>
      <c r="H601"/>
      <c r="I601"/>
      <c r="J601"/>
      <c r="K601"/>
      <c r="L601"/>
      <c r="M601"/>
      <c r="N601"/>
      <c r="O601"/>
      <c r="P601"/>
      <c r="Q601"/>
      <c r="R601"/>
    </row>
    <row r="602" spans="1:18" ht="15" customHeight="1" x14ac:dyDescent="0.25">
      <c r="A602"/>
      <c r="B602"/>
      <c r="C602"/>
      <c r="D602"/>
      <c r="E602"/>
      <c r="F602"/>
      <c r="G602"/>
      <c r="H602"/>
      <c r="I602"/>
      <c r="J602"/>
      <c r="K602"/>
      <c r="L602"/>
      <c r="M602"/>
      <c r="N602"/>
      <c r="O602"/>
      <c r="P602"/>
      <c r="Q602"/>
      <c r="R602"/>
    </row>
    <row r="603" spans="1:18" ht="15" customHeight="1" x14ac:dyDescent="0.25">
      <c r="A603"/>
      <c r="B603"/>
      <c r="C603"/>
      <c r="D603"/>
      <c r="E603"/>
      <c r="F603"/>
      <c r="G603"/>
      <c r="H603"/>
      <c r="I603"/>
      <c r="J603"/>
      <c r="K603"/>
      <c r="L603"/>
      <c r="M603"/>
      <c r="N603"/>
      <c r="O603"/>
      <c r="P603"/>
      <c r="Q603"/>
      <c r="R603"/>
    </row>
    <row r="604" spans="1:18" ht="15" customHeight="1" x14ac:dyDescent="0.25">
      <c r="A604"/>
      <c r="B604"/>
      <c r="C604"/>
      <c r="D604"/>
      <c r="E604"/>
      <c r="F604"/>
      <c r="G604"/>
      <c r="H604"/>
      <c r="I604"/>
      <c r="J604"/>
      <c r="K604"/>
      <c r="L604"/>
      <c r="M604"/>
      <c r="N604"/>
      <c r="O604"/>
      <c r="P604"/>
      <c r="Q604"/>
      <c r="R604"/>
    </row>
    <row r="605" spans="1:18" ht="15" customHeight="1" x14ac:dyDescent="0.25">
      <c r="A605"/>
      <c r="B605"/>
      <c r="C605"/>
      <c r="D605"/>
      <c r="E605"/>
      <c r="F605"/>
      <c r="G605"/>
      <c r="H605"/>
      <c r="I605"/>
      <c r="J605"/>
      <c r="K605"/>
      <c r="L605"/>
      <c r="M605"/>
      <c r="N605"/>
      <c r="O605"/>
      <c r="P605"/>
      <c r="Q605"/>
      <c r="R605"/>
    </row>
    <row r="606" spans="1:18" ht="15" customHeight="1" x14ac:dyDescent="0.25">
      <c r="A606"/>
      <c r="B606"/>
      <c r="C606"/>
      <c r="D606"/>
      <c r="E606"/>
      <c r="F606"/>
      <c r="G606"/>
      <c r="H606"/>
      <c r="I606"/>
      <c r="J606"/>
      <c r="K606"/>
      <c r="L606"/>
      <c r="M606"/>
      <c r="N606"/>
      <c r="O606"/>
      <c r="P606"/>
      <c r="Q606"/>
      <c r="R606"/>
    </row>
    <row r="607" spans="1:18" ht="15" customHeight="1" x14ac:dyDescent="0.25">
      <c r="A607"/>
      <c r="B607"/>
      <c r="C607"/>
      <c r="D607"/>
      <c r="E607"/>
      <c r="F607"/>
      <c r="G607"/>
      <c r="H607"/>
      <c r="I607"/>
      <c r="J607"/>
      <c r="K607"/>
      <c r="L607"/>
      <c r="M607"/>
      <c r="N607"/>
      <c r="O607"/>
      <c r="P607"/>
      <c r="Q607"/>
      <c r="R607"/>
    </row>
    <row r="608" spans="1:18" ht="15" customHeight="1" x14ac:dyDescent="0.25">
      <c r="A608"/>
      <c r="B608"/>
      <c r="C608"/>
      <c r="D608"/>
      <c r="E608"/>
      <c r="F608"/>
      <c r="G608"/>
      <c r="H608"/>
      <c r="I608"/>
      <c r="J608"/>
      <c r="K608"/>
      <c r="L608"/>
      <c r="M608"/>
      <c r="N608"/>
      <c r="O608"/>
      <c r="P608"/>
      <c r="Q608"/>
      <c r="R608"/>
    </row>
    <row r="609" spans="1:18" ht="15" customHeight="1" x14ac:dyDescent="0.25">
      <c r="A609"/>
      <c r="B609"/>
      <c r="C609"/>
      <c r="D609"/>
      <c r="E609"/>
      <c r="F609"/>
      <c r="G609"/>
      <c r="H609"/>
      <c r="I609"/>
      <c r="J609"/>
      <c r="K609"/>
      <c r="L609"/>
      <c r="M609"/>
      <c r="N609"/>
      <c r="O609"/>
      <c r="P609"/>
      <c r="Q609"/>
      <c r="R609"/>
    </row>
    <row r="610" spans="1:18" ht="15" customHeight="1" x14ac:dyDescent="0.25">
      <c r="A610"/>
      <c r="B610"/>
      <c r="C610"/>
      <c r="D610"/>
      <c r="E610"/>
      <c r="F610"/>
      <c r="G610"/>
      <c r="H610"/>
      <c r="I610"/>
      <c r="J610"/>
      <c r="K610"/>
      <c r="L610"/>
      <c r="M610"/>
      <c r="N610"/>
      <c r="O610"/>
      <c r="P610"/>
      <c r="Q610"/>
      <c r="R610"/>
    </row>
    <row r="611" spans="1:18" ht="15" customHeight="1" x14ac:dyDescent="0.25">
      <c r="A611"/>
      <c r="B611"/>
      <c r="C611"/>
      <c r="D611"/>
      <c r="E611"/>
      <c r="F611"/>
      <c r="G611"/>
      <c r="H611"/>
      <c r="I611"/>
      <c r="J611"/>
      <c r="K611"/>
      <c r="L611"/>
      <c r="M611"/>
      <c r="N611"/>
      <c r="O611"/>
      <c r="P611"/>
      <c r="Q611"/>
      <c r="R611"/>
    </row>
    <row r="612" spans="1:18" ht="15" customHeight="1" x14ac:dyDescent="0.25">
      <c r="A612"/>
      <c r="B612"/>
      <c r="C612"/>
      <c r="D612"/>
      <c r="E612"/>
      <c r="F612"/>
      <c r="G612"/>
      <c r="H612"/>
      <c r="I612"/>
      <c r="J612"/>
      <c r="K612"/>
      <c r="L612"/>
      <c r="M612"/>
      <c r="N612"/>
      <c r="O612"/>
      <c r="P612"/>
      <c r="Q612"/>
      <c r="R612"/>
    </row>
    <row r="613" spans="1:18" ht="15" customHeight="1" x14ac:dyDescent="0.25">
      <c r="A613"/>
      <c r="B613"/>
      <c r="C613"/>
      <c r="D613"/>
      <c r="E613"/>
      <c r="F613"/>
      <c r="G613"/>
      <c r="H613"/>
      <c r="I613"/>
      <c r="J613"/>
      <c r="K613"/>
      <c r="L613"/>
      <c r="M613"/>
      <c r="N613"/>
      <c r="O613"/>
      <c r="P613"/>
      <c r="Q613"/>
      <c r="R613"/>
    </row>
    <row r="614" spans="1:18" ht="15" customHeight="1" x14ac:dyDescent="0.25">
      <c r="A614"/>
      <c r="B614"/>
      <c r="C614"/>
      <c r="D614"/>
      <c r="E614"/>
      <c r="F614"/>
      <c r="G614"/>
      <c r="H614"/>
      <c r="I614"/>
      <c r="J614"/>
      <c r="K614"/>
      <c r="L614"/>
      <c r="M614"/>
      <c r="N614"/>
      <c r="O614"/>
      <c r="P614"/>
      <c r="Q614"/>
      <c r="R614"/>
    </row>
    <row r="615" spans="1:18" ht="15" customHeight="1" x14ac:dyDescent="0.25">
      <c r="A615"/>
      <c r="B615"/>
      <c r="C615"/>
      <c r="D615"/>
      <c r="E615"/>
      <c r="F615"/>
      <c r="G615"/>
      <c r="H615"/>
      <c r="I615"/>
      <c r="J615"/>
      <c r="K615"/>
      <c r="L615"/>
      <c r="M615"/>
      <c r="N615"/>
      <c r="O615"/>
      <c r="P615"/>
      <c r="Q615"/>
      <c r="R615"/>
    </row>
    <row r="616" spans="1:18" ht="15" customHeight="1" x14ac:dyDescent="0.25">
      <c r="A616"/>
      <c r="B616"/>
      <c r="C616"/>
      <c r="D616"/>
      <c r="E616"/>
      <c r="F616"/>
      <c r="G616"/>
      <c r="H616"/>
      <c r="I616"/>
      <c r="J616"/>
      <c r="K616"/>
      <c r="L616"/>
      <c r="M616"/>
      <c r="N616"/>
      <c r="O616"/>
      <c r="P616"/>
      <c r="Q616"/>
      <c r="R616"/>
    </row>
    <row r="617" spans="1:18" ht="15" customHeight="1" x14ac:dyDescent="0.25">
      <c r="A617"/>
      <c r="B617"/>
      <c r="C617"/>
      <c r="D617"/>
      <c r="E617"/>
      <c r="F617"/>
      <c r="G617"/>
      <c r="H617"/>
      <c r="I617"/>
      <c r="J617"/>
      <c r="K617"/>
      <c r="L617"/>
      <c r="M617"/>
      <c r="N617"/>
      <c r="O617"/>
      <c r="P617"/>
      <c r="Q617"/>
      <c r="R617"/>
    </row>
    <row r="618" spans="1:18" ht="15" customHeight="1" x14ac:dyDescent="0.25">
      <c r="A618"/>
      <c r="B618"/>
      <c r="C618"/>
      <c r="D618"/>
      <c r="E618"/>
      <c r="F618"/>
      <c r="G618"/>
      <c r="H618"/>
      <c r="I618"/>
      <c r="J618"/>
      <c r="K618"/>
      <c r="L618"/>
      <c r="M618"/>
      <c r="N618"/>
      <c r="O618"/>
      <c r="P618"/>
      <c r="Q618"/>
      <c r="R618"/>
    </row>
    <row r="619" spans="1:18" ht="15" customHeight="1" x14ac:dyDescent="0.25">
      <c r="A619"/>
      <c r="B619"/>
      <c r="C619"/>
      <c r="D619"/>
      <c r="E619"/>
      <c r="F619"/>
      <c r="G619"/>
      <c r="H619"/>
      <c r="I619"/>
      <c r="J619"/>
      <c r="K619"/>
      <c r="L619"/>
      <c r="M619"/>
      <c r="N619"/>
      <c r="O619"/>
      <c r="P619"/>
      <c r="Q619"/>
      <c r="R619"/>
    </row>
    <row r="620" spans="1:18" ht="15" customHeight="1" x14ac:dyDescent="0.25">
      <c r="A620"/>
      <c r="B620"/>
      <c r="C620"/>
      <c r="D620"/>
      <c r="E620"/>
      <c r="F620"/>
      <c r="G620"/>
      <c r="H620"/>
      <c r="I620"/>
      <c r="J620"/>
      <c r="K620"/>
      <c r="L620"/>
      <c r="M620"/>
      <c r="N620"/>
      <c r="O620"/>
      <c r="P620"/>
      <c r="Q620"/>
      <c r="R620"/>
    </row>
    <row r="621" spans="1:18" ht="15" customHeight="1" x14ac:dyDescent="0.25">
      <c r="A621"/>
      <c r="B621"/>
      <c r="C621"/>
      <c r="D621"/>
      <c r="E621"/>
      <c r="F621"/>
      <c r="G621"/>
      <c r="H621"/>
      <c r="I621"/>
      <c r="J621"/>
      <c r="K621"/>
      <c r="L621"/>
      <c r="M621"/>
      <c r="N621"/>
      <c r="O621"/>
      <c r="P621"/>
      <c r="Q621"/>
      <c r="R621"/>
    </row>
    <row r="622" spans="1:18" ht="15" customHeight="1" x14ac:dyDescent="0.25">
      <c r="A622"/>
      <c r="B622"/>
      <c r="C622"/>
      <c r="D622"/>
      <c r="E622"/>
      <c r="F622"/>
      <c r="G622"/>
      <c r="H622"/>
      <c r="I622"/>
      <c r="J622"/>
      <c r="K622"/>
      <c r="L622"/>
      <c r="M622"/>
      <c r="N622"/>
      <c r="O622"/>
      <c r="P622"/>
      <c r="Q622"/>
      <c r="R622"/>
    </row>
    <row r="623" spans="1:18" ht="15" customHeight="1" x14ac:dyDescent="0.25">
      <c r="A623"/>
      <c r="B623"/>
      <c r="C623"/>
      <c r="D623"/>
      <c r="E623"/>
      <c r="F623"/>
      <c r="G623"/>
      <c r="H623"/>
      <c r="I623"/>
      <c r="J623"/>
      <c r="K623"/>
      <c r="L623"/>
      <c r="M623"/>
      <c r="N623"/>
      <c r="O623"/>
      <c r="P623"/>
      <c r="Q623"/>
      <c r="R623"/>
    </row>
    <row r="624" spans="1:18" ht="15" customHeight="1" x14ac:dyDescent="0.25">
      <c r="A624"/>
      <c r="B624"/>
      <c r="C624"/>
      <c r="D624"/>
      <c r="E624"/>
      <c r="F624"/>
      <c r="G624"/>
      <c r="H624"/>
      <c r="I624"/>
      <c r="J624"/>
      <c r="K624"/>
      <c r="L624"/>
      <c r="M624"/>
      <c r="N624"/>
      <c r="O624"/>
      <c r="P624"/>
      <c r="Q624"/>
      <c r="R624"/>
    </row>
    <row r="625" spans="1:18" ht="15" customHeight="1" x14ac:dyDescent="0.25">
      <c r="A625"/>
      <c r="B625"/>
      <c r="C625"/>
      <c r="D625"/>
      <c r="E625"/>
      <c r="F625"/>
      <c r="G625"/>
      <c r="H625"/>
      <c r="I625"/>
      <c r="J625"/>
      <c r="K625"/>
      <c r="L625"/>
      <c r="M625"/>
      <c r="N625"/>
      <c r="O625"/>
      <c r="P625"/>
      <c r="Q625"/>
      <c r="R625"/>
    </row>
    <row r="626" spans="1:18" ht="15" customHeight="1" x14ac:dyDescent="0.25">
      <c r="A626"/>
      <c r="B626"/>
      <c r="C626"/>
      <c r="D626"/>
      <c r="E626"/>
      <c r="F626"/>
      <c r="G626"/>
      <c r="H626"/>
      <c r="I626"/>
      <c r="J626"/>
      <c r="K626"/>
      <c r="L626"/>
      <c r="M626"/>
      <c r="N626"/>
      <c r="O626"/>
      <c r="P626"/>
      <c r="Q626"/>
      <c r="R626"/>
    </row>
    <row r="627" spans="1:18" ht="15" customHeight="1" x14ac:dyDescent="0.25">
      <c r="A627"/>
      <c r="B627"/>
      <c r="C627"/>
      <c r="D627"/>
      <c r="E627"/>
      <c r="F627"/>
      <c r="G627"/>
      <c r="H627"/>
      <c r="I627"/>
      <c r="J627"/>
      <c r="K627"/>
      <c r="L627"/>
      <c r="M627"/>
      <c r="N627"/>
      <c r="O627"/>
      <c r="P627"/>
      <c r="Q627"/>
      <c r="R627"/>
    </row>
    <row r="628" spans="1:18" ht="15" customHeight="1" x14ac:dyDescent="0.25">
      <c r="A628"/>
      <c r="B628"/>
      <c r="C628"/>
      <c r="D628"/>
      <c r="E628"/>
      <c r="F628"/>
      <c r="G628"/>
      <c r="H628"/>
      <c r="I628"/>
      <c r="J628"/>
      <c r="K628"/>
      <c r="L628"/>
      <c r="M628"/>
      <c r="N628"/>
      <c r="O628"/>
      <c r="P628"/>
      <c r="Q628"/>
      <c r="R628"/>
    </row>
    <row r="629" spans="1:18" ht="15" customHeight="1" x14ac:dyDescent="0.25">
      <c r="A629"/>
      <c r="B629"/>
      <c r="C629"/>
      <c r="D629"/>
      <c r="E629"/>
      <c r="F629"/>
      <c r="G629"/>
      <c r="H629"/>
      <c r="I629"/>
      <c r="J629"/>
      <c r="K629"/>
      <c r="L629"/>
      <c r="M629"/>
      <c r="N629"/>
      <c r="O629"/>
      <c r="P629"/>
      <c r="Q629"/>
      <c r="R629"/>
    </row>
    <row r="630" spans="1:18" ht="15" customHeight="1" x14ac:dyDescent="0.25">
      <c r="A630"/>
      <c r="B630"/>
      <c r="C630"/>
      <c r="D630"/>
      <c r="E630"/>
      <c r="F630"/>
      <c r="G630"/>
      <c r="H630"/>
      <c r="I630"/>
      <c r="J630"/>
      <c r="K630"/>
      <c r="L630"/>
      <c r="M630"/>
      <c r="N630"/>
      <c r="O630"/>
      <c r="P630"/>
      <c r="Q630"/>
      <c r="R630"/>
    </row>
    <row r="631" spans="1:18" ht="15" customHeight="1" x14ac:dyDescent="0.25">
      <c r="A631"/>
      <c r="B631"/>
      <c r="C631"/>
      <c r="D631"/>
      <c r="E631"/>
      <c r="F631"/>
      <c r="G631"/>
      <c r="H631"/>
      <c r="I631"/>
      <c r="J631"/>
      <c r="K631"/>
      <c r="L631"/>
      <c r="M631"/>
      <c r="N631"/>
      <c r="O631"/>
      <c r="P631"/>
      <c r="Q631"/>
      <c r="R631"/>
    </row>
    <row r="632" spans="1:18" ht="15" customHeight="1" x14ac:dyDescent="0.25">
      <c r="A632"/>
      <c r="B632"/>
      <c r="C632"/>
      <c r="D632"/>
      <c r="E632"/>
      <c r="F632"/>
      <c r="G632"/>
      <c r="H632"/>
      <c r="I632"/>
      <c r="J632"/>
      <c r="K632"/>
      <c r="L632"/>
      <c r="M632"/>
      <c r="N632"/>
      <c r="O632"/>
      <c r="P632"/>
      <c r="Q632"/>
      <c r="R632"/>
    </row>
    <row r="633" spans="1:18" ht="15" customHeight="1" x14ac:dyDescent="0.25">
      <c r="A633"/>
      <c r="B633"/>
      <c r="C633"/>
      <c r="D633"/>
      <c r="E633"/>
      <c r="F633"/>
      <c r="G633"/>
      <c r="H633"/>
      <c r="I633"/>
      <c r="J633"/>
      <c r="K633"/>
      <c r="L633"/>
      <c r="M633"/>
      <c r="N633"/>
      <c r="O633"/>
      <c r="P633"/>
      <c r="Q633"/>
      <c r="R633"/>
    </row>
    <row r="634" spans="1:18" ht="15" customHeight="1" x14ac:dyDescent="0.25">
      <c r="A634"/>
      <c r="B634"/>
      <c r="C634"/>
      <c r="D634"/>
      <c r="E634"/>
      <c r="F634"/>
      <c r="G634"/>
      <c r="H634"/>
      <c r="I634"/>
      <c r="J634"/>
      <c r="K634"/>
      <c r="L634"/>
      <c r="M634"/>
      <c r="N634"/>
      <c r="O634"/>
      <c r="P634"/>
      <c r="Q634"/>
      <c r="R634"/>
    </row>
    <row r="635" spans="1:18" ht="15" customHeight="1" x14ac:dyDescent="0.25">
      <c r="A635"/>
      <c r="B635"/>
      <c r="C635"/>
      <c r="D635"/>
      <c r="E635"/>
      <c r="F635"/>
      <c r="G635"/>
      <c r="H635"/>
      <c r="I635"/>
      <c r="J635"/>
      <c r="K635"/>
      <c r="L635"/>
      <c r="M635"/>
      <c r="N635"/>
      <c r="O635"/>
      <c r="P635"/>
      <c r="Q635"/>
      <c r="R635"/>
    </row>
    <row r="636" spans="1:18" ht="15" customHeight="1" x14ac:dyDescent="0.25">
      <c r="A636"/>
      <c r="B636"/>
      <c r="C636"/>
      <c r="D636"/>
      <c r="E636"/>
      <c r="F636"/>
      <c r="G636"/>
      <c r="H636"/>
      <c r="I636"/>
      <c r="J636"/>
      <c r="K636"/>
      <c r="L636"/>
      <c r="M636"/>
      <c r="N636"/>
      <c r="O636"/>
      <c r="P636"/>
      <c r="Q636"/>
      <c r="R636"/>
    </row>
    <row r="637" spans="1:18" ht="15" customHeight="1" x14ac:dyDescent="0.25">
      <c r="A637"/>
      <c r="B637"/>
      <c r="C637"/>
      <c r="D637"/>
      <c r="E637"/>
      <c r="F637"/>
      <c r="G637"/>
      <c r="H637"/>
      <c r="I637"/>
      <c r="J637"/>
      <c r="K637"/>
      <c r="L637"/>
      <c r="M637"/>
      <c r="N637"/>
      <c r="O637"/>
      <c r="P637"/>
      <c r="Q637"/>
      <c r="R637"/>
    </row>
    <row r="638" spans="1:18" ht="15" customHeight="1" x14ac:dyDescent="0.25">
      <c r="A638"/>
      <c r="B638"/>
      <c r="C638"/>
      <c r="D638"/>
      <c r="E638"/>
      <c r="F638"/>
      <c r="G638"/>
      <c r="H638"/>
      <c r="I638"/>
      <c r="J638"/>
      <c r="K638"/>
      <c r="L638"/>
      <c r="M638"/>
      <c r="N638"/>
      <c r="O638"/>
      <c r="P638"/>
      <c r="Q638"/>
      <c r="R638"/>
    </row>
    <row r="639" spans="1:18" ht="15" customHeight="1" x14ac:dyDescent="0.25">
      <c r="A639"/>
      <c r="B639"/>
      <c r="C639"/>
      <c r="D639"/>
      <c r="E639"/>
      <c r="F639"/>
      <c r="G639"/>
      <c r="H639"/>
      <c r="I639"/>
      <c r="J639"/>
      <c r="K639"/>
      <c r="L639"/>
      <c r="M639"/>
      <c r="N639"/>
      <c r="O639"/>
      <c r="P639"/>
      <c r="Q639"/>
      <c r="R639"/>
    </row>
    <row r="640" spans="1:18" ht="15" customHeight="1" x14ac:dyDescent="0.25">
      <c r="A640"/>
      <c r="B640"/>
      <c r="C640"/>
      <c r="D640"/>
      <c r="E640"/>
      <c r="F640"/>
      <c r="G640"/>
      <c r="H640"/>
      <c r="I640"/>
      <c r="J640"/>
      <c r="K640"/>
      <c r="L640"/>
      <c r="M640"/>
      <c r="N640"/>
      <c r="O640"/>
      <c r="P640"/>
      <c r="Q640"/>
      <c r="R640"/>
    </row>
    <row r="641" spans="1:18" ht="15" customHeight="1" x14ac:dyDescent="0.25">
      <c r="A641"/>
      <c r="B641"/>
      <c r="C641"/>
      <c r="D641"/>
      <c r="E641"/>
      <c r="F641"/>
      <c r="G641"/>
      <c r="H641"/>
      <c r="I641"/>
      <c r="J641"/>
      <c r="K641"/>
      <c r="L641"/>
      <c r="M641"/>
      <c r="N641"/>
      <c r="O641"/>
      <c r="P641"/>
      <c r="Q641"/>
      <c r="R641"/>
    </row>
    <row r="642" spans="1:18" ht="15" customHeight="1" x14ac:dyDescent="0.25">
      <c r="A642"/>
      <c r="B642"/>
      <c r="C642"/>
      <c r="D642"/>
      <c r="E642"/>
      <c r="F642"/>
      <c r="G642"/>
      <c r="H642"/>
      <c r="I642"/>
      <c r="J642"/>
      <c r="K642"/>
      <c r="L642"/>
      <c r="M642"/>
      <c r="N642"/>
      <c r="O642"/>
      <c r="P642"/>
      <c r="Q642"/>
      <c r="R642"/>
    </row>
  </sheetData>
  <sheetProtection algorithmName="SHA-512" hashValue="GAWlDO3id/Bv5TwpvV1sbgcFdV0ufYns6oItSvxbRuj7PFGsbjVrqZwdsj3yvVqKiti3tp+E4dPpPz9lzlW3Dw==" saltValue="TsdGuUlp/5I+/bGpO55Sfg==" spinCount="100000" sheet="1" selectLockedCells="1" sort="0" autoFilter="0" pivotTables="0"/>
  <mergeCells count="3">
    <mergeCell ref="B14:G14"/>
    <mergeCell ref="H18:J18"/>
    <mergeCell ref="A18:G18"/>
  </mergeCells>
  <dataValidations count="1">
    <dataValidation allowBlank="1" showInputMessage="1" sqref="A20:A479"/>
  </dataValidations>
  <pageMargins left="0.25" right="0" top="0.25" bottom="0.25" header="0.3" footer="0.3"/>
  <pageSetup scale="59" fitToHeight="0" orientation="landscape"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Perennials Timing</vt:lpstr>
      <vt:lpstr>'Perennials Timing'!Print_Area</vt:lpstr>
      <vt:lpstr>'Perennials Timing'!Print_Titles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Addison Rader</dc:creator>
  <cp:lastModifiedBy>Kelly Nicholas</cp:lastModifiedBy>
  <cp:lastPrinted>2024-10-02T11:29:11Z</cp:lastPrinted>
  <dcterms:created xsi:type="dcterms:W3CDTF">2019-04-29T15:10:47Z</dcterms:created>
  <dcterms:modified xsi:type="dcterms:W3CDTF">2025-02-04T19:11:01Z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6e7bf609-db18-40dc-93ee-210faf1e82db</vt:lpwstr>
  </property>
</Properties>
</file>